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7" i="1"/>
  <c r="F35"/>
  <c r="E108"/>
  <c r="H108"/>
  <c r="I108"/>
  <c r="H87"/>
  <c r="I87"/>
  <c r="E87"/>
  <c r="I101"/>
  <c r="I102" s="1"/>
  <c r="I86"/>
  <c r="H86"/>
  <c r="E86"/>
  <c r="I69"/>
  <c r="H69"/>
  <c r="E69"/>
  <c r="I52"/>
  <c r="H52"/>
  <c r="E52"/>
  <c r="I40"/>
  <c r="H40"/>
  <c r="E40"/>
  <c r="G35" l="1"/>
  <c r="D34"/>
  <c r="D33"/>
  <c r="D32"/>
  <c r="D31"/>
  <c r="D30"/>
  <c r="E107"/>
  <c r="E104"/>
  <c r="E106"/>
  <c r="E103"/>
  <c r="G82"/>
  <c r="G83"/>
  <c r="G84"/>
  <c r="G85"/>
  <c r="G81"/>
  <c r="F82"/>
  <c r="F83"/>
  <c r="F84"/>
  <c r="F85"/>
  <c r="F81"/>
  <c r="G65"/>
  <c r="G66"/>
  <c r="G67"/>
  <c r="G68"/>
  <c r="G64"/>
  <c r="F68"/>
  <c r="F67"/>
  <c r="F66"/>
  <c r="F65"/>
  <c r="D65" s="1"/>
  <c r="F64"/>
  <c r="G36"/>
  <c r="G37"/>
  <c r="G38"/>
  <c r="G39"/>
  <c r="F36"/>
  <c r="F37"/>
  <c r="F38"/>
  <c r="F39"/>
  <c r="D80"/>
  <c r="D79"/>
  <c r="D78"/>
  <c r="D77"/>
  <c r="D76"/>
  <c r="D75"/>
  <c r="D74"/>
  <c r="D73"/>
  <c r="D72"/>
  <c r="D71"/>
  <c r="D58"/>
  <c r="D57"/>
  <c r="D56"/>
  <c r="D55"/>
  <c r="D54"/>
  <c r="D63"/>
  <c r="D62"/>
  <c r="D61"/>
  <c r="D60"/>
  <c r="D59"/>
  <c r="F69" l="1"/>
  <c r="G104"/>
  <c r="G86"/>
  <c r="D64"/>
  <c r="G69"/>
  <c r="F86"/>
  <c r="D68"/>
  <c r="F40"/>
  <c r="F108" s="1"/>
  <c r="G40"/>
  <c r="G87" s="1"/>
  <c r="G108" s="1"/>
  <c r="D67"/>
  <c r="D66"/>
  <c r="D29"/>
  <c r="D28"/>
  <c r="D27"/>
  <c r="D26"/>
  <c r="D25"/>
  <c r="D24"/>
  <c r="D23"/>
  <c r="D22"/>
  <c r="D21"/>
  <c r="D20"/>
  <c r="E97"/>
  <c r="D100"/>
  <c r="G97"/>
  <c r="G101" s="1"/>
  <c r="F97"/>
  <c r="H96"/>
  <c r="H101" s="1"/>
  <c r="F96"/>
  <c r="H95"/>
  <c r="F95"/>
  <c r="D95"/>
  <c r="D92"/>
  <c r="D91"/>
  <c r="D96" s="1"/>
  <c r="G50"/>
  <c r="G106" s="1"/>
  <c r="F50"/>
  <c r="F106" s="1"/>
  <c r="D45"/>
  <c r="D18"/>
  <c r="F48"/>
  <c r="F49"/>
  <c r="F51"/>
  <c r="F107" s="1"/>
  <c r="F47"/>
  <c r="G51"/>
  <c r="G107" s="1"/>
  <c r="G49"/>
  <c r="G105" s="1"/>
  <c r="G47"/>
  <c r="D43"/>
  <c r="D44"/>
  <c r="D46"/>
  <c r="D42"/>
  <c r="D16"/>
  <c r="D17"/>
  <c r="D19"/>
  <c r="D15"/>
  <c r="F104" l="1"/>
  <c r="F103"/>
  <c r="F52"/>
  <c r="H102"/>
  <c r="E105"/>
  <c r="E101"/>
  <c r="F105"/>
  <c r="G102"/>
  <c r="G103"/>
  <c r="G52"/>
  <c r="F101"/>
  <c r="D69"/>
  <c r="D81"/>
  <c r="D85"/>
  <c r="D82"/>
  <c r="D83"/>
  <c r="D97"/>
  <c r="D101" s="1"/>
  <c r="D38"/>
  <c r="D50"/>
  <c r="D48"/>
  <c r="D49"/>
  <c r="D51"/>
  <c r="D47"/>
  <c r="D102" l="1"/>
  <c r="F102"/>
  <c r="E102"/>
  <c r="D52"/>
  <c r="D106"/>
  <c r="D84"/>
  <c r="D86" s="1"/>
  <c r="D105" l="1"/>
  <c r="D35"/>
  <c r="D103"/>
  <c r="D39"/>
  <c r="D107"/>
  <c r="D37"/>
  <c r="D36"/>
  <c r="D104"/>
  <c r="D40" l="1"/>
  <c r="D87" s="1"/>
  <c r="D108" s="1"/>
</calcChain>
</file>

<file path=xl/sharedStrings.xml><?xml version="1.0" encoding="utf-8"?>
<sst xmlns="http://schemas.openxmlformats.org/spreadsheetml/2006/main" count="76" uniqueCount="57">
  <si>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</si>
  <si>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</si>
  <si>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</si>
  <si>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</si>
  <si>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</si>
  <si>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</si>
  <si>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</si>
  <si>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</si>
  <si>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</si>
  <si>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</si>
  <si>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</si>
  <si>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</si>
  <si>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</si>
  <si>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</si>
  <si>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</si>
  <si>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Проведение комплексных кадастровых работ</t>
  </si>
  <si>
    <t>КУМИ Сланцевского района</t>
  </si>
  <si>
    <t>1. Комплекс процессных мероприятий "Муниципальное управление"</t>
  </si>
  <si>
    <t>Профессиональная подготовка, переподготовка и повышение квалификации</t>
  </si>
  <si>
    <t>2. Комплекс процессных мероприятий "Землеустройство и землепользование"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</si>
  <si>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</si>
  <si>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Мероприятия, направленные на достижение целей проекта "Национальная система пространственных данных"</t>
  </si>
  <si>
    <t>Обеспечение функций органов местного самоуправления и их структурных подразделений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</si>
  <si>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</si>
  <si>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</si>
  <si>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</si>
  <si>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Мероприятия, направленные на достижение целей проектов</t>
  </si>
  <si>
    <t xml:space="preserve">Исполнение органами местного самоуправления отдельных государственных полномочий Ленинградской области в сфере жилищных отношений </t>
  </si>
  <si>
    <t>Сектор по архитектуре</t>
  </si>
  <si>
    <t xml:space="preserve">Расходы на мероприятия по землеустройству и землепользованию         </t>
  </si>
  <si>
    <t>3. Комплекс процессных мероприятий "Управление муниципальным имуществом и его содержание"</t>
  </si>
  <si>
    <t>1.1.</t>
  </si>
  <si>
    <t>1.2.</t>
  </si>
  <si>
    <t>1.3.</t>
  </si>
  <si>
    <t>2.1.</t>
  </si>
  <si>
    <t>3.1.</t>
  </si>
  <si>
    <t>3.2.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</si>
  <si>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</si>
  <si>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</si>
  <si>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</si>
  <si>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Сланцевский муниципальный район» на  период 2023-2027 годы </t>
  </si>
  <si>
    <t>1.4.</t>
  </si>
  <si>
    <t>Поощрение муниципальных управленческих команд за достижение показателей деятельности ОМСУ</t>
  </si>
  <si>
    <t>Всего по комплексу процессных мероприятий "Муниципальное управление"</t>
  </si>
  <si>
    <t>2023-2027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</si>
  <si>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</si>
  <si>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"Управление муниципальным имуществом и его содержание"</t>
  </si>
  <si>
    <t>Всего по комплексу процессных мероприятий "Обеспечение устойчивого функционирования жилищного хозяйства"</t>
  </si>
  <si>
    <t>Всего по мероприятиям, направленные на достижение целей проекта "Национальная система пространственных данных"</t>
  </si>
  <si>
    <t>ИТОГО по мероприятиям, направленные на достижение целей проектов</t>
  </si>
  <si>
    <t xml:space="preserve">ИТОГО по комплексам процессных мероприятий </t>
  </si>
  <si>
    <t>ИТОГО</t>
  </si>
  <si>
    <t xml:space="preserve">                                                                                                      Приложение 2 к муниципальной программе, </t>
  </si>
  <si>
    <t xml:space="preserve">утвержденной постановлением администрации </t>
  </si>
  <si>
    <t xml:space="preserve">(в редакции постановления администрации Сланцевского </t>
  </si>
  <si>
    <t>муниципального района от 23.10.2023 № 1860-п)</t>
  </si>
  <si>
    <t>Сланцевского муниципального района от 10.03.2023 № 360-п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</si>
</sst>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0" fontId="0" fillId="0" borderId="6" xfId="0" applyBorder="1"/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/>
    <xf numFmtId="0" fontId="5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64" fontId="5" fillId="0" borderId="15" xfId="0" applyNumberFormat="1" applyFont="1" applyFill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5" fillId="0" borderId="23" xfId="0" applyNumberFormat="1" applyFont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8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8"/>
  <sheetViews>
    <sheetView tabSelected="1" workbookViewId="0">
      <selection activeCell="C15" sqref="C15"/>
    </sheetView>
  </sheetViews>
  <sheetFormatPr defaultRowHeight="14.5"/>
  <cols>
    <col min="1" max="1" width="5.6328125" customWidth="1"/>
    <col min="2" max="2" width="39.36328125" customWidth="1"/>
    <col min="3" max="3" width="9.08984375" customWidth="1"/>
    <col min="4" max="4" width="12.54296875" style="8" customWidth="1"/>
    <col min="5" max="5" width="10.453125" style="12" bestFit="1" customWidth="1"/>
    <col min="6" max="6" width="11.90625" style="8" customWidth="1"/>
    <col min="7" max="7" width="13" style="12" customWidth="1"/>
    <col min="8" max="8" width="11.6328125" style="12" customWidth="1"/>
    <col min="9" max="9" width="12.6328125" style="8" customWidth="1"/>
    <col min="10" max="10" width="13.90625" customWidth="1"/>
    <col min="11" max="11" width="13.36328125" customWidth="1"/>
    <col min="12" max="12" width="11.453125" bestFit="1" customWidth="1"/>
  </cols>
  <sheetData>
    <row r="1" spans="1:12">
      <c r="D1" s="132" t="s">
        <v>52</v>
      </c>
      <c r="E1" s="132"/>
      <c r="F1" s="132"/>
      <c r="G1" s="132"/>
      <c r="H1" s="132"/>
      <c r="I1" s="132"/>
      <c r="J1" s="132"/>
    </row>
    <row r="2" spans="1:12">
      <c r="D2" s="111" t="s">
        <v>53</v>
      </c>
      <c r="E2" s="111"/>
      <c r="F2" s="111"/>
      <c r="G2" s="111"/>
      <c r="H2" s="111"/>
      <c r="I2" s="111"/>
      <c r="J2" s="111"/>
    </row>
    <row r="3" spans="1:12">
      <c r="D3" s="56"/>
      <c r="E3" s="56"/>
      <c r="F3" s="111" t="s">
        <v>56</v>
      </c>
      <c r="G3" s="111"/>
      <c r="H3" s="111"/>
      <c r="I3" s="111"/>
      <c r="J3" s="111"/>
    </row>
    <row r="4" spans="1:12">
      <c r="D4" s="56"/>
      <c r="E4" s="56"/>
      <c r="F4" s="111" t="s">
        <v>54</v>
      </c>
      <c r="G4" s="111"/>
      <c r="H4" s="111"/>
      <c r="I4" s="111"/>
      <c r="J4" s="111"/>
    </row>
    <row r="5" spans="1:12">
      <c r="D5" s="56"/>
      <c r="E5" s="56"/>
      <c r="F5" s="111" t="s">
        <v>55</v>
      </c>
      <c r="G5" s="111"/>
      <c r="H5" s="111"/>
      <c r="I5" s="111"/>
      <c r="J5" s="111"/>
    </row>
    <row r="6" spans="1:12" ht="37.75" customHeight="1">
      <c r="B6" s="113" t="s">
        <v>40</v>
      </c>
      <c r="C6" s="113"/>
      <c r="D6" s="113"/>
      <c r="E6" s="113"/>
      <c r="F6" s="113"/>
      <c r="G6" s="113"/>
      <c r="H6" s="113"/>
      <c r="I6" s="113"/>
      <c r="J6" s="113"/>
      <c r="K6" s="3"/>
      <c r="L6" s="3"/>
    </row>
    <row r="7" spans="1:12" ht="15" thickBot="1"/>
    <row r="8" spans="1:12" ht="26" customHeight="1" thickBot="1">
      <c r="A8" s="123" t="s">
        <v>0</v>
      </c>
      <c r="B8" s="123" t="s">
        <v>1</v>
      </c>
      <c r="C8" s="123" t="s">
        <v>2</v>
      </c>
      <c r="D8" s="126" t="s">
        <v>3</v>
      </c>
      <c r="E8" s="127"/>
      <c r="F8" s="127"/>
      <c r="G8" s="127"/>
      <c r="H8" s="127"/>
      <c r="I8" s="127"/>
      <c r="J8" s="118" t="s">
        <v>13</v>
      </c>
    </row>
    <row r="9" spans="1:12" ht="15" thickBot="1">
      <c r="A9" s="124"/>
      <c r="B9" s="124"/>
      <c r="C9" s="124"/>
      <c r="D9" s="128" t="s">
        <v>4</v>
      </c>
      <c r="E9" s="126" t="s">
        <v>5</v>
      </c>
      <c r="F9" s="127"/>
      <c r="G9" s="127"/>
      <c r="H9" s="127"/>
      <c r="I9" s="127"/>
      <c r="J9" s="119"/>
    </row>
    <row r="10" spans="1:12" ht="24.5" thickBot="1">
      <c r="A10" s="125"/>
      <c r="B10" s="125"/>
      <c r="C10" s="125"/>
      <c r="D10" s="129"/>
      <c r="E10" s="13" t="s">
        <v>6</v>
      </c>
      <c r="F10" s="9" t="s">
        <v>7</v>
      </c>
      <c r="G10" s="13" t="s">
        <v>8</v>
      </c>
      <c r="H10" s="13" t="s">
        <v>9</v>
      </c>
      <c r="I10" s="14" t="s">
        <v>10</v>
      </c>
      <c r="J10" s="120"/>
    </row>
    <row r="11" spans="1:12" ht="13.25" customHeight="1" thickBot="1">
      <c r="A11" s="1">
        <v>1</v>
      </c>
      <c r="B11" s="2">
        <v>2</v>
      </c>
      <c r="C11" s="2">
        <v>3</v>
      </c>
      <c r="D11" s="28">
        <v>4</v>
      </c>
      <c r="E11" s="29">
        <v>5</v>
      </c>
      <c r="F11" s="28">
        <v>6</v>
      </c>
      <c r="G11" s="29">
        <v>7</v>
      </c>
      <c r="H11" s="29">
        <v>8</v>
      </c>
      <c r="I11" s="28">
        <v>8</v>
      </c>
      <c r="J11" s="4">
        <v>9</v>
      </c>
    </row>
    <row r="12" spans="1:12" ht="2.4" hidden="1" customHeight="1" thickBot="1">
      <c r="A12" s="121"/>
      <c r="B12" s="122"/>
      <c r="C12" s="30"/>
      <c r="D12" s="32"/>
      <c r="E12" s="34"/>
      <c r="F12" s="32"/>
      <c r="G12" s="34"/>
      <c r="H12" s="34"/>
      <c r="I12" s="32"/>
      <c r="J12" s="36"/>
    </row>
    <row r="13" spans="1:12" ht="16" thickBot="1">
      <c r="A13" s="114" t="s">
        <v>12</v>
      </c>
      <c r="B13" s="115"/>
      <c r="C13" s="115"/>
      <c r="D13" s="115"/>
      <c r="E13" s="115"/>
      <c r="F13" s="115"/>
      <c r="G13" s="115"/>
      <c r="H13" s="115"/>
      <c r="I13" s="115"/>
      <c r="J13" s="5"/>
    </row>
    <row r="14" spans="1:12" ht="17.399999999999999" customHeight="1" thickBot="1">
      <c r="A14" s="116" t="s">
        <v>17</v>
      </c>
      <c r="B14" s="117"/>
      <c r="C14" s="117"/>
      <c r="D14" s="117"/>
      <c r="E14" s="117"/>
      <c r="F14" s="117"/>
      <c r="G14" s="117"/>
      <c r="H14" s="117"/>
      <c r="I14" s="117"/>
      <c r="J14" s="5"/>
    </row>
    <row r="15" spans="1:12" s="23" customFormat="1" ht="15" customHeight="1" thickBot="1">
      <c r="A15" s="74" t="s">
        <v>31</v>
      </c>
      <c r="B15" s="74" t="s">
        <v>22</v>
      </c>
      <c r="C15" s="46">
        <v>2023</v>
      </c>
      <c r="D15" s="15">
        <f>E15+F15+G15+H15+I15</f>
        <v>23575.599999999999</v>
      </c>
      <c r="E15" s="15">
        <v>0</v>
      </c>
      <c r="F15" s="47">
        <v>0</v>
      </c>
      <c r="G15" s="15">
        <v>23575.599999999999</v>
      </c>
      <c r="H15" s="15">
        <v>0</v>
      </c>
      <c r="I15" s="40">
        <v>0</v>
      </c>
      <c r="J15" s="73" t="s">
        <v>16</v>
      </c>
    </row>
    <row r="16" spans="1:12" s="23" customFormat="1" ht="15" thickBot="1">
      <c r="A16" s="69"/>
      <c r="B16" s="69"/>
      <c r="C16" s="46">
        <v>2024</v>
      </c>
      <c r="D16" s="15">
        <f t="shared" ref="D16:D39" si="0">E16+F16+G16+H16+I16</f>
        <v>20523.599999999999</v>
      </c>
      <c r="E16" s="15">
        <v>0</v>
      </c>
      <c r="F16" s="47">
        <v>0</v>
      </c>
      <c r="G16" s="15">
        <v>20523.599999999999</v>
      </c>
      <c r="H16" s="15">
        <v>0</v>
      </c>
      <c r="I16" s="40">
        <v>0</v>
      </c>
      <c r="J16" s="71"/>
    </row>
    <row r="17" spans="1:12" s="23" customFormat="1" ht="18.649999999999999" customHeight="1" thickBot="1">
      <c r="A17" s="69"/>
      <c r="B17" s="69"/>
      <c r="C17" s="46">
        <v>2025</v>
      </c>
      <c r="D17" s="15">
        <f t="shared" si="0"/>
        <v>21482.400000000001</v>
      </c>
      <c r="E17" s="15">
        <v>0</v>
      </c>
      <c r="F17" s="47">
        <v>0</v>
      </c>
      <c r="G17" s="15">
        <v>21482.400000000001</v>
      </c>
      <c r="H17" s="15">
        <v>0</v>
      </c>
      <c r="I17" s="40">
        <v>0</v>
      </c>
      <c r="J17" s="71"/>
    </row>
    <row r="18" spans="1:12" s="23" customFormat="1" ht="18.649999999999999" customHeight="1" thickBot="1">
      <c r="A18" s="69"/>
      <c r="B18" s="69"/>
      <c r="C18" s="46">
        <v>2026</v>
      </c>
      <c r="D18" s="15">
        <f t="shared" ref="D18" si="1">E18+F18+G18+H18+I18</f>
        <v>21482.400000000001</v>
      </c>
      <c r="E18" s="15">
        <v>0</v>
      </c>
      <c r="F18" s="47">
        <v>0</v>
      </c>
      <c r="G18" s="15">
        <v>21482.400000000001</v>
      </c>
      <c r="H18" s="15">
        <v>0</v>
      </c>
      <c r="I18" s="40">
        <v>0</v>
      </c>
      <c r="J18" s="71"/>
    </row>
    <row r="19" spans="1:12" s="23" customFormat="1" ht="18.649999999999999" customHeight="1" thickBot="1">
      <c r="A19" s="70"/>
      <c r="B19" s="70"/>
      <c r="C19" s="46">
        <v>2027</v>
      </c>
      <c r="D19" s="15">
        <f t="shared" si="0"/>
        <v>21482.400000000001</v>
      </c>
      <c r="E19" s="15">
        <v>0</v>
      </c>
      <c r="F19" s="47">
        <v>0</v>
      </c>
      <c r="G19" s="15">
        <v>21482.400000000001</v>
      </c>
      <c r="H19" s="15">
        <v>0</v>
      </c>
      <c r="I19" s="40">
        <v>0</v>
      </c>
      <c r="J19" s="72"/>
      <c r="L19" s="12"/>
    </row>
    <row r="20" spans="1:12" s="23" customFormat="1" ht="18.649999999999999" customHeight="1" thickBot="1">
      <c r="A20" s="74" t="s">
        <v>32</v>
      </c>
      <c r="B20" s="74" t="s">
        <v>27</v>
      </c>
      <c r="C20" s="46">
        <v>2023</v>
      </c>
      <c r="D20" s="15">
        <f t="shared" si="0"/>
        <v>52</v>
      </c>
      <c r="E20" s="15">
        <v>0</v>
      </c>
      <c r="F20" s="47">
        <v>52</v>
      </c>
      <c r="G20" s="15">
        <v>0</v>
      </c>
      <c r="H20" s="15">
        <v>0</v>
      </c>
      <c r="I20" s="40">
        <v>0</v>
      </c>
      <c r="J20" s="73" t="s">
        <v>16</v>
      </c>
      <c r="L20" s="12"/>
    </row>
    <row r="21" spans="1:12" s="23" customFormat="1" ht="18.649999999999999" customHeight="1" thickBot="1">
      <c r="A21" s="69"/>
      <c r="B21" s="69"/>
      <c r="C21" s="46">
        <v>2024</v>
      </c>
      <c r="D21" s="15">
        <f t="shared" si="0"/>
        <v>43</v>
      </c>
      <c r="E21" s="15">
        <v>0</v>
      </c>
      <c r="F21" s="47">
        <v>43</v>
      </c>
      <c r="G21" s="15">
        <v>0</v>
      </c>
      <c r="H21" s="15">
        <v>0</v>
      </c>
      <c r="I21" s="40">
        <v>0</v>
      </c>
      <c r="J21" s="71"/>
      <c r="L21" s="12"/>
    </row>
    <row r="22" spans="1:12" s="23" customFormat="1" ht="18.649999999999999" customHeight="1" thickBot="1">
      <c r="A22" s="69"/>
      <c r="B22" s="69"/>
      <c r="C22" s="46">
        <v>2025</v>
      </c>
      <c r="D22" s="15">
        <f t="shared" si="0"/>
        <v>43</v>
      </c>
      <c r="E22" s="15">
        <v>0</v>
      </c>
      <c r="F22" s="47">
        <v>43</v>
      </c>
      <c r="G22" s="15">
        <v>0</v>
      </c>
      <c r="H22" s="15">
        <v>0</v>
      </c>
      <c r="I22" s="40">
        <v>0</v>
      </c>
      <c r="J22" s="71"/>
      <c r="L22" s="12"/>
    </row>
    <row r="23" spans="1:12" s="23" customFormat="1" ht="18.649999999999999" customHeight="1" thickBot="1">
      <c r="A23" s="69"/>
      <c r="B23" s="69"/>
      <c r="C23" s="46">
        <v>2026</v>
      </c>
      <c r="D23" s="15">
        <f t="shared" si="0"/>
        <v>43</v>
      </c>
      <c r="E23" s="15">
        <v>0</v>
      </c>
      <c r="F23" s="47">
        <v>43</v>
      </c>
      <c r="G23" s="15">
        <v>0</v>
      </c>
      <c r="H23" s="15">
        <v>0</v>
      </c>
      <c r="I23" s="40">
        <v>0</v>
      </c>
      <c r="J23" s="71"/>
      <c r="L23" s="12"/>
    </row>
    <row r="24" spans="1:12" s="23" customFormat="1" ht="18.649999999999999" customHeight="1" thickBot="1">
      <c r="A24" s="70"/>
      <c r="B24" s="70"/>
      <c r="C24" s="46">
        <v>2027</v>
      </c>
      <c r="D24" s="15">
        <f t="shared" si="0"/>
        <v>43</v>
      </c>
      <c r="E24" s="15">
        <v>0</v>
      </c>
      <c r="F24" s="47">
        <v>43</v>
      </c>
      <c r="G24" s="15">
        <v>0</v>
      </c>
      <c r="H24" s="15">
        <v>0</v>
      </c>
      <c r="I24" s="40">
        <v>0</v>
      </c>
      <c r="J24" s="72"/>
      <c r="L24" s="12"/>
    </row>
    <row r="25" spans="1:12" s="23" customFormat="1" ht="15" customHeight="1" thickBot="1">
      <c r="A25" s="74" t="s">
        <v>33</v>
      </c>
      <c r="B25" s="74" t="s">
        <v>18</v>
      </c>
      <c r="C25" s="46">
        <v>2023</v>
      </c>
      <c r="D25" s="15">
        <f>E25+F25+G25+H25+I25</f>
        <v>106.1</v>
      </c>
      <c r="E25" s="15">
        <v>0</v>
      </c>
      <c r="F25" s="15">
        <v>0</v>
      </c>
      <c r="G25" s="15">
        <v>106.1</v>
      </c>
      <c r="H25" s="15">
        <v>0</v>
      </c>
      <c r="I25" s="40">
        <v>0</v>
      </c>
      <c r="J25" s="73" t="s">
        <v>16</v>
      </c>
    </row>
    <row r="26" spans="1:12" s="23" customFormat="1" ht="15" thickBot="1">
      <c r="A26" s="69"/>
      <c r="B26" s="69"/>
      <c r="C26" s="46">
        <v>2024</v>
      </c>
      <c r="D26" s="15">
        <f t="shared" ref="D26:D29" si="2">E26+F26+G26+H26+I26</f>
        <v>93.7</v>
      </c>
      <c r="E26" s="15">
        <v>0</v>
      </c>
      <c r="F26" s="15">
        <v>0</v>
      </c>
      <c r="G26" s="15">
        <v>93.7</v>
      </c>
      <c r="H26" s="15">
        <v>0</v>
      </c>
      <c r="I26" s="40">
        <v>0</v>
      </c>
      <c r="J26" s="71"/>
    </row>
    <row r="27" spans="1:12" s="23" customFormat="1" ht="21" customHeight="1" thickBot="1">
      <c r="A27" s="69"/>
      <c r="B27" s="69"/>
      <c r="C27" s="46">
        <v>2025</v>
      </c>
      <c r="D27" s="15">
        <f t="shared" si="2"/>
        <v>98.1</v>
      </c>
      <c r="E27" s="15">
        <v>0</v>
      </c>
      <c r="F27" s="15">
        <v>0</v>
      </c>
      <c r="G27" s="15">
        <v>98.1</v>
      </c>
      <c r="H27" s="15">
        <v>0</v>
      </c>
      <c r="I27" s="40">
        <v>0</v>
      </c>
      <c r="J27" s="71"/>
    </row>
    <row r="28" spans="1:12" s="23" customFormat="1" ht="21" customHeight="1" thickBot="1">
      <c r="A28" s="69"/>
      <c r="B28" s="69"/>
      <c r="C28" s="46">
        <v>2026</v>
      </c>
      <c r="D28" s="15">
        <f t="shared" si="2"/>
        <v>98.1</v>
      </c>
      <c r="E28" s="15">
        <v>0</v>
      </c>
      <c r="F28" s="15">
        <v>0</v>
      </c>
      <c r="G28" s="15">
        <v>98.1</v>
      </c>
      <c r="H28" s="15">
        <v>0</v>
      </c>
      <c r="I28" s="40">
        <v>0</v>
      </c>
      <c r="J28" s="71"/>
    </row>
    <row r="29" spans="1:12" s="23" customFormat="1" ht="21" customHeight="1" thickBot="1">
      <c r="A29" s="70"/>
      <c r="B29" s="70"/>
      <c r="C29" s="46">
        <v>2027</v>
      </c>
      <c r="D29" s="15">
        <f t="shared" si="2"/>
        <v>98.1</v>
      </c>
      <c r="E29" s="15">
        <v>0</v>
      </c>
      <c r="F29" s="15">
        <v>0</v>
      </c>
      <c r="G29" s="15">
        <v>98.1</v>
      </c>
      <c r="H29" s="15">
        <v>0</v>
      </c>
      <c r="I29" s="40">
        <v>0</v>
      </c>
      <c r="J29" s="80"/>
    </row>
    <row r="30" spans="1:12" s="23" customFormat="1" ht="15" customHeight="1" thickBot="1">
      <c r="A30" s="74" t="s">
        <v>41</v>
      </c>
      <c r="B30" s="74" t="s">
        <v>42</v>
      </c>
      <c r="C30" s="46">
        <v>2023</v>
      </c>
      <c r="D30" s="15">
        <f>E30+F30+G30+H30+I30</f>
        <v>654.404</v>
      </c>
      <c r="E30" s="15">
        <v>0</v>
      </c>
      <c r="F30" s="15">
        <v>654.404</v>
      </c>
      <c r="G30" s="15">
        <v>0</v>
      </c>
      <c r="H30" s="15">
        <v>0</v>
      </c>
      <c r="I30" s="40">
        <v>0</v>
      </c>
      <c r="J30" s="73" t="s">
        <v>16</v>
      </c>
    </row>
    <row r="31" spans="1:12" s="23" customFormat="1" ht="15" thickBot="1">
      <c r="A31" s="69"/>
      <c r="B31" s="69"/>
      <c r="C31" s="46">
        <v>2024</v>
      </c>
      <c r="D31" s="15">
        <f t="shared" ref="D31:D34" si="3">E31+F31+G31+H31+I31</f>
        <v>0</v>
      </c>
      <c r="E31" s="15">
        <v>0</v>
      </c>
      <c r="F31" s="15">
        <v>0</v>
      </c>
      <c r="G31" s="15">
        <v>0</v>
      </c>
      <c r="H31" s="15">
        <v>0</v>
      </c>
      <c r="I31" s="40">
        <v>0</v>
      </c>
      <c r="J31" s="71"/>
    </row>
    <row r="32" spans="1:12" s="23" customFormat="1" ht="21" customHeight="1" thickBot="1">
      <c r="A32" s="69"/>
      <c r="B32" s="69"/>
      <c r="C32" s="46">
        <v>2025</v>
      </c>
      <c r="D32" s="15">
        <f t="shared" si="3"/>
        <v>0</v>
      </c>
      <c r="E32" s="15">
        <v>0</v>
      </c>
      <c r="F32" s="15">
        <v>0</v>
      </c>
      <c r="G32" s="15">
        <v>0</v>
      </c>
      <c r="H32" s="15">
        <v>0</v>
      </c>
      <c r="I32" s="40">
        <v>0</v>
      </c>
      <c r="J32" s="71"/>
    </row>
    <row r="33" spans="1:10" s="23" customFormat="1" ht="21" customHeight="1" thickBot="1">
      <c r="A33" s="69"/>
      <c r="B33" s="69"/>
      <c r="C33" s="46">
        <v>2026</v>
      </c>
      <c r="D33" s="15">
        <f t="shared" si="3"/>
        <v>0</v>
      </c>
      <c r="E33" s="15">
        <v>0</v>
      </c>
      <c r="F33" s="15">
        <v>0</v>
      </c>
      <c r="G33" s="15">
        <v>0</v>
      </c>
      <c r="H33" s="15">
        <v>0</v>
      </c>
      <c r="I33" s="40">
        <v>0</v>
      </c>
      <c r="J33" s="71"/>
    </row>
    <row r="34" spans="1:10" s="23" customFormat="1" ht="21" customHeight="1" thickBot="1">
      <c r="A34" s="70"/>
      <c r="B34" s="70"/>
      <c r="C34" s="46">
        <v>2027</v>
      </c>
      <c r="D34" s="15">
        <f t="shared" si="3"/>
        <v>0</v>
      </c>
      <c r="E34" s="15">
        <v>0</v>
      </c>
      <c r="F34" s="15">
        <v>0</v>
      </c>
      <c r="G34" s="15">
        <v>0</v>
      </c>
      <c r="H34" s="15">
        <v>0</v>
      </c>
      <c r="I34" s="40">
        <v>0</v>
      </c>
      <c r="J34" s="80"/>
    </row>
    <row r="35" spans="1:10" ht="17.399999999999999" customHeight="1" thickTop="1" thickBot="1">
      <c r="A35" s="64"/>
      <c r="B35" s="66" t="s">
        <v>11</v>
      </c>
      <c r="C35" s="19">
        <v>2023</v>
      </c>
      <c r="D35" s="10">
        <f t="shared" si="0"/>
        <v>24388.103999999996</v>
      </c>
      <c r="E35" s="21">
        <v>0</v>
      </c>
      <c r="F35" s="20">
        <f>F15+F20+F25+F30</f>
        <v>706.404</v>
      </c>
      <c r="G35" s="21">
        <f>G15+G20+G25+G30</f>
        <v>23681.699999999997</v>
      </c>
      <c r="H35" s="21">
        <v>0</v>
      </c>
      <c r="I35" s="20">
        <v>0</v>
      </c>
      <c r="J35" s="68"/>
    </row>
    <row r="36" spans="1:10" ht="15.5" thickTop="1" thickBot="1">
      <c r="A36" s="64"/>
      <c r="B36" s="66"/>
      <c r="C36" s="19">
        <v>2024</v>
      </c>
      <c r="D36" s="10">
        <f t="shared" si="0"/>
        <v>20660.3</v>
      </c>
      <c r="E36" s="21">
        <v>0</v>
      </c>
      <c r="F36" s="20">
        <f>F16+F21+F26</f>
        <v>43</v>
      </c>
      <c r="G36" s="21">
        <f t="shared" ref="G36:G39" si="4">G16+G21+G26</f>
        <v>20617.3</v>
      </c>
      <c r="H36" s="21">
        <v>0</v>
      </c>
      <c r="I36" s="20">
        <v>0</v>
      </c>
      <c r="J36" s="68"/>
    </row>
    <row r="37" spans="1:10" ht="15.5" thickTop="1" thickBot="1">
      <c r="A37" s="64"/>
      <c r="B37" s="66"/>
      <c r="C37" s="19">
        <v>2025</v>
      </c>
      <c r="D37" s="10">
        <f t="shared" si="0"/>
        <v>21623.5</v>
      </c>
      <c r="E37" s="21">
        <v>0</v>
      </c>
      <c r="F37" s="20">
        <f t="shared" ref="F37:F39" si="5">F17+F22+F27</f>
        <v>43</v>
      </c>
      <c r="G37" s="21">
        <f t="shared" si="4"/>
        <v>21580.5</v>
      </c>
      <c r="H37" s="21">
        <v>0</v>
      </c>
      <c r="I37" s="20">
        <v>0</v>
      </c>
      <c r="J37" s="68"/>
    </row>
    <row r="38" spans="1:10" ht="15.5" thickTop="1" thickBot="1">
      <c r="A38" s="64"/>
      <c r="B38" s="66"/>
      <c r="C38" s="19">
        <v>2026</v>
      </c>
      <c r="D38" s="10">
        <f t="shared" ref="D38" si="6">E38+F38+G38+H38+I38</f>
        <v>21623.5</v>
      </c>
      <c r="E38" s="21">
        <v>0</v>
      </c>
      <c r="F38" s="20">
        <f t="shared" si="5"/>
        <v>43</v>
      </c>
      <c r="G38" s="21">
        <f t="shared" si="4"/>
        <v>21580.5</v>
      </c>
      <c r="H38" s="21">
        <v>0</v>
      </c>
      <c r="I38" s="20">
        <v>0</v>
      </c>
      <c r="J38" s="68"/>
    </row>
    <row r="39" spans="1:10" ht="15.5" thickTop="1" thickBot="1">
      <c r="A39" s="109"/>
      <c r="B39" s="110"/>
      <c r="C39" s="48">
        <v>2027</v>
      </c>
      <c r="D39" s="49">
        <f t="shared" si="0"/>
        <v>21623.5</v>
      </c>
      <c r="E39" s="50">
        <v>0</v>
      </c>
      <c r="F39" s="51">
        <f t="shared" si="5"/>
        <v>43</v>
      </c>
      <c r="G39" s="50">
        <f t="shared" si="4"/>
        <v>21580.5</v>
      </c>
      <c r="H39" s="50">
        <v>0</v>
      </c>
      <c r="I39" s="51">
        <v>0</v>
      </c>
      <c r="J39" s="112"/>
    </row>
    <row r="40" spans="1:10" ht="51" customHeight="1" thickBot="1">
      <c r="A40" s="59" t="s">
        <v>43</v>
      </c>
      <c r="B40" s="60"/>
      <c r="C40" s="52" t="s">
        <v>44</v>
      </c>
      <c r="D40" s="53">
        <f t="shared" ref="D40:I40" si="7">D35+D36+D37+D38+D39</f>
        <v>109918.90399999999</v>
      </c>
      <c r="E40" s="54">
        <f t="shared" si="7"/>
        <v>0</v>
      </c>
      <c r="F40" s="53">
        <f t="shared" si="7"/>
        <v>878.404</v>
      </c>
      <c r="G40" s="54">
        <f t="shared" si="7"/>
        <v>109040.5</v>
      </c>
      <c r="H40" s="54">
        <f t="shared" si="7"/>
        <v>0</v>
      </c>
      <c r="I40" s="53">
        <f t="shared" si="7"/>
        <v>0</v>
      </c>
      <c r="J40" s="55"/>
    </row>
    <row r="41" spans="1:10" ht="20.399999999999999" customHeight="1" thickBot="1">
      <c r="A41" s="77" t="s">
        <v>19</v>
      </c>
      <c r="B41" s="78"/>
      <c r="C41" s="78"/>
      <c r="D41" s="78"/>
      <c r="E41" s="78"/>
      <c r="F41" s="78"/>
      <c r="G41" s="78"/>
      <c r="H41" s="78"/>
      <c r="I41" s="78"/>
      <c r="J41" s="18"/>
    </row>
    <row r="42" spans="1:10" s="23" customFormat="1" ht="15" customHeight="1" thickBot="1">
      <c r="A42" s="74" t="s">
        <v>34</v>
      </c>
      <c r="B42" s="74" t="s">
        <v>29</v>
      </c>
      <c r="C42" s="46">
        <v>2023</v>
      </c>
      <c r="D42" s="15">
        <f>E42+F42+G42+H42+I42</f>
        <v>1185.0999999999999</v>
      </c>
      <c r="E42" s="15">
        <v>0</v>
      </c>
      <c r="F42" s="15">
        <v>0</v>
      </c>
      <c r="G42" s="15">
        <v>1185.0999999999999</v>
      </c>
      <c r="H42" s="15">
        <v>0</v>
      </c>
      <c r="I42" s="40">
        <v>0</v>
      </c>
      <c r="J42" s="73" t="s">
        <v>16</v>
      </c>
    </row>
    <row r="43" spans="1:10" s="23" customFormat="1" ht="15" thickBot="1">
      <c r="A43" s="69"/>
      <c r="B43" s="69"/>
      <c r="C43" s="46">
        <v>2024</v>
      </c>
      <c r="D43" s="15">
        <f t="shared" ref="D43:D46" si="8">E43+F43+G43+H43+I43</f>
        <v>1502.6</v>
      </c>
      <c r="E43" s="15">
        <v>0</v>
      </c>
      <c r="F43" s="15">
        <v>0</v>
      </c>
      <c r="G43" s="15">
        <v>1502.6</v>
      </c>
      <c r="H43" s="15">
        <v>0</v>
      </c>
      <c r="I43" s="40">
        <v>0</v>
      </c>
      <c r="J43" s="71"/>
    </row>
    <row r="44" spans="1:10" s="23" customFormat="1" ht="18" customHeight="1" thickBot="1">
      <c r="A44" s="69"/>
      <c r="B44" s="69"/>
      <c r="C44" s="46">
        <v>2025</v>
      </c>
      <c r="D44" s="15">
        <f t="shared" si="8"/>
        <v>1578.7</v>
      </c>
      <c r="E44" s="15">
        <v>0</v>
      </c>
      <c r="F44" s="15">
        <v>0</v>
      </c>
      <c r="G44" s="15">
        <v>1578.7</v>
      </c>
      <c r="H44" s="15">
        <v>0</v>
      </c>
      <c r="I44" s="40">
        <v>0</v>
      </c>
      <c r="J44" s="71"/>
    </row>
    <row r="45" spans="1:10" s="23" customFormat="1" ht="18" customHeight="1" thickBot="1">
      <c r="A45" s="69"/>
      <c r="B45" s="69"/>
      <c r="C45" s="46">
        <v>2026</v>
      </c>
      <c r="D45" s="15">
        <f t="shared" ref="D45" si="9">E45+F45+G45+H45+I45</f>
        <v>3392.4</v>
      </c>
      <c r="E45" s="15">
        <v>0</v>
      </c>
      <c r="F45" s="15">
        <v>0</v>
      </c>
      <c r="G45" s="15">
        <v>3392.4</v>
      </c>
      <c r="H45" s="15">
        <v>0</v>
      </c>
      <c r="I45" s="40">
        <v>0</v>
      </c>
      <c r="J45" s="71"/>
    </row>
    <row r="46" spans="1:10" s="23" customFormat="1" ht="18" customHeight="1" thickBot="1">
      <c r="A46" s="70"/>
      <c r="B46" s="70"/>
      <c r="C46" s="46">
        <v>2027</v>
      </c>
      <c r="D46" s="15">
        <f t="shared" si="8"/>
        <v>3392.4</v>
      </c>
      <c r="E46" s="15">
        <v>0</v>
      </c>
      <c r="F46" s="15">
        <v>0</v>
      </c>
      <c r="G46" s="15">
        <v>3392.4</v>
      </c>
      <c r="H46" s="15">
        <v>0</v>
      </c>
      <c r="I46" s="40">
        <v>0</v>
      </c>
      <c r="J46" s="80"/>
    </row>
    <row r="47" spans="1:10" ht="25.75" customHeight="1" thickTop="1" thickBot="1">
      <c r="A47" s="79"/>
      <c r="B47" s="91" t="s">
        <v>11</v>
      </c>
      <c r="C47" s="24">
        <v>2023</v>
      </c>
      <c r="D47" s="21">
        <f>E47+F47+G47+H47+I47</f>
        <v>1185.0999999999999</v>
      </c>
      <c r="E47" s="21">
        <v>0</v>
      </c>
      <c r="F47" s="21">
        <f t="shared" ref="F47:G49" si="10">F42</f>
        <v>0</v>
      </c>
      <c r="G47" s="21">
        <f t="shared" si="10"/>
        <v>1185.0999999999999</v>
      </c>
      <c r="H47" s="21">
        <v>0</v>
      </c>
      <c r="I47" s="21">
        <v>0</v>
      </c>
      <c r="J47" s="81"/>
    </row>
    <row r="48" spans="1:10" ht="15.5" thickTop="1" thickBot="1">
      <c r="A48" s="79"/>
      <c r="B48" s="91"/>
      <c r="C48" s="24">
        <v>2024</v>
      </c>
      <c r="D48" s="21">
        <f t="shared" ref="D48:D51" si="11">E48+F48+G48+H48+I48</f>
        <v>1502.6</v>
      </c>
      <c r="E48" s="21">
        <v>0</v>
      </c>
      <c r="F48" s="21">
        <f t="shared" si="10"/>
        <v>0</v>
      </c>
      <c r="G48" s="21">
        <v>1502.6</v>
      </c>
      <c r="H48" s="21">
        <v>0</v>
      </c>
      <c r="I48" s="21">
        <v>0</v>
      </c>
      <c r="J48" s="81"/>
    </row>
    <row r="49" spans="1:10" ht="15.5" thickTop="1" thickBot="1">
      <c r="A49" s="79"/>
      <c r="B49" s="91"/>
      <c r="C49" s="24">
        <v>2025</v>
      </c>
      <c r="D49" s="21">
        <f t="shared" si="11"/>
        <v>1578.7</v>
      </c>
      <c r="E49" s="21">
        <v>0</v>
      </c>
      <c r="F49" s="21">
        <f t="shared" si="10"/>
        <v>0</v>
      </c>
      <c r="G49" s="21">
        <f t="shared" si="10"/>
        <v>1578.7</v>
      </c>
      <c r="H49" s="21">
        <v>0</v>
      </c>
      <c r="I49" s="21">
        <v>0</v>
      </c>
      <c r="J49" s="81"/>
    </row>
    <row r="50" spans="1:10" ht="15.5" thickTop="1" thickBot="1">
      <c r="A50" s="79"/>
      <c r="B50" s="91"/>
      <c r="C50" s="24">
        <v>2026</v>
      </c>
      <c r="D50" s="21">
        <f t="shared" ref="D50" si="12">E50+F50+G50+H50+I50</f>
        <v>3392.4</v>
      </c>
      <c r="E50" s="21">
        <v>0</v>
      </c>
      <c r="F50" s="21">
        <f t="shared" ref="F50:F51" si="13">F45</f>
        <v>0</v>
      </c>
      <c r="G50" s="21">
        <f>G45</f>
        <v>3392.4</v>
      </c>
      <c r="H50" s="21">
        <v>0</v>
      </c>
      <c r="I50" s="21">
        <v>0</v>
      </c>
      <c r="J50" s="81"/>
    </row>
    <row r="51" spans="1:10" ht="15.5" thickTop="1" thickBot="1">
      <c r="A51" s="79"/>
      <c r="B51" s="91"/>
      <c r="C51" s="24">
        <v>2027</v>
      </c>
      <c r="D51" s="21">
        <f t="shared" si="11"/>
        <v>3392.4</v>
      </c>
      <c r="E51" s="21">
        <v>0</v>
      </c>
      <c r="F51" s="21">
        <f t="shared" si="13"/>
        <v>0</v>
      </c>
      <c r="G51" s="21">
        <f>G46</f>
        <v>3392.4</v>
      </c>
      <c r="H51" s="21">
        <v>0</v>
      </c>
      <c r="I51" s="21">
        <v>0</v>
      </c>
      <c r="J51" s="81"/>
    </row>
    <row r="52" spans="1:10" ht="51" customHeight="1" thickTop="1" thickBot="1">
      <c r="A52" s="59" t="s">
        <v>45</v>
      </c>
      <c r="B52" s="60"/>
      <c r="C52" s="52" t="s">
        <v>44</v>
      </c>
      <c r="D52" s="53">
        <f t="shared" ref="D52:I52" si="14">D47+D48+D49+D50+D51</f>
        <v>11051.199999999999</v>
      </c>
      <c r="E52" s="54">
        <f t="shared" si="14"/>
        <v>0</v>
      </c>
      <c r="F52" s="53">
        <f t="shared" si="14"/>
        <v>0</v>
      </c>
      <c r="G52" s="54">
        <f t="shared" si="14"/>
        <v>11051.199999999999</v>
      </c>
      <c r="H52" s="54">
        <f t="shared" si="14"/>
        <v>0</v>
      </c>
      <c r="I52" s="53">
        <f t="shared" si="14"/>
        <v>0</v>
      </c>
      <c r="J52" s="55"/>
    </row>
    <row r="53" spans="1:10" ht="15.5" thickTop="1" thickBot="1">
      <c r="A53" s="62" t="s">
        <v>30</v>
      </c>
      <c r="B53" s="62"/>
      <c r="C53" s="62"/>
      <c r="D53" s="62"/>
      <c r="E53" s="62"/>
      <c r="F53" s="62"/>
      <c r="G53" s="62"/>
      <c r="H53" s="62"/>
      <c r="I53" s="62"/>
      <c r="J53" s="62"/>
    </row>
    <row r="54" spans="1:10" s="23" customFormat="1" ht="15" customHeight="1" thickBot="1">
      <c r="A54" s="74" t="s">
        <v>35</v>
      </c>
      <c r="B54" s="74" t="s">
        <v>24</v>
      </c>
      <c r="C54" s="44">
        <v>2023</v>
      </c>
      <c r="D54" s="16">
        <f t="shared" ref="D54:D58" si="15">E54+F54+G54+H54+I54</f>
        <v>875.7</v>
      </c>
      <c r="E54" s="16">
        <v>0</v>
      </c>
      <c r="F54" s="16">
        <v>0</v>
      </c>
      <c r="G54" s="16">
        <v>875.7</v>
      </c>
      <c r="H54" s="16">
        <v>0</v>
      </c>
      <c r="I54" s="45">
        <v>0</v>
      </c>
      <c r="J54" s="73" t="s">
        <v>16</v>
      </c>
    </row>
    <row r="55" spans="1:10" s="23" customFormat="1" ht="15" thickBot="1">
      <c r="A55" s="69"/>
      <c r="B55" s="69"/>
      <c r="C55" s="46">
        <v>2024</v>
      </c>
      <c r="D55" s="15">
        <f t="shared" si="15"/>
        <v>637.20000000000005</v>
      </c>
      <c r="E55" s="15">
        <v>0</v>
      </c>
      <c r="F55" s="15">
        <v>0</v>
      </c>
      <c r="G55" s="15">
        <v>637.20000000000005</v>
      </c>
      <c r="H55" s="15">
        <v>0</v>
      </c>
      <c r="I55" s="40">
        <v>0</v>
      </c>
      <c r="J55" s="71"/>
    </row>
    <row r="56" spans="1:10" s="23" customFormat="1" ht="19.25" customHeight="1" thickBot="1">
      <c r="A56" s="69"/>
      <c r="B56" s="69"/>
      <c r="C56" s="46">
        <v>2025</v>
      </c>
      <c r="D56" s="15">
        <f t="shared" si="15"/>
        <v>666.9</v>
      </c>
      <c r="E56" s="15">
        <v>0</v>
      </c>
      <c r="F56" s="15">
        <v>0</v>
      </c>
      <c r="G56" s="15">
        <v>666.9</v>
      </c>
      <c r="H56" s="15">
        <v>0</v>
      </c>
      <c r="I56" s="40">
        <v>0</v>
      </c>
      <c r="J56" s="71"/>
    </row>
    <row r="57" spans="1:10" s="23" customFormat="1" ht="19.25" customHeight="1" thickBot="1">
      <c r="A57" s="69"/>
      <c r="B57" s="69"/>
      <c r="C57" s="46">
        <v>2026</v>
      </c>
      <c r="D57" s="15">
        <f t="shared" si="15"/>
        <v>666.9</v>
      </c>
      <c r="E57" s="15">
        <v>0</v>
      </c>
      <c r="F57" s="15">
        <v>0</v>
      </c>
      <c r="G57" s="15">
        <v>666.9</v>
      </c>
      <c r="H57" s="15">
        <v>0</v>
      </c>
      <c r="I57" s="40">
        <v>0</v>
      </c>
      <c r="J57" s="71"/>
    </row>
    <row r="58" spans="1:10" s="23" customFormat="1" ht="19.25" customHeight="1" thickBot="1">
      <c r="A58" s="70"/>
      <c r="B58" s="70"/>
      <c r="C58" s="46">
        <v>2027</v>
      </c>
      <c r="D58" s="15">
        <f t="shared" si="15"/>
        <v>666.9</v>
      </c>
      <c r="E58" s="15">
        <v>0</v>
      </c>
      <c r="F58" s="15">
        <v>0</v>
      </c>
      <c r="G58" s="15">
        <v>666.9</v>
      </c>
      <c r="H58" s="15">
        <v>0</v>
      </c>
      <c r="I58" s="40">
        <v>0</v>
      </c>
      <c r="J58" s="72"/>
    </row>
    <row r="59" spans="1:10" s="23" customFormat="1" ht="15" thickBot="1">
      <c r="A59" s="69" t="s">
        <v>36</v>
      </c>
      <c r="B59" s="69" t="s">
        <v>23</v>
      </c>
      <c r="C59" s="46">
        <v>2023</v>
      </c>
      <c r="D59" s="15">
        <f t="shared" ref="D59:D75" si="16">E59+F59+G59+H59+I59</f>
        <v>89.8</v>
      </c>
      <c r="E59" s="15">
        <v>0</v>
      </c>
      <c r="F59" s="15">
        <v>0</v>
      </c>
      <c r="G59" s="15">
        <v>89.8</v>
      </c>
      <c r="H59" s="15">
        <v>0</v>
      </c>
      <c r="I59" s="40">
        <v>0</v>
      </c>
      <c r="J59" s="71" t="s">
        <v>16</v>
      </c>
    </row>
    <row r="60" spans="1:10" s="23" customFormat="1" ht="15" thickBot="1">
      <c r="A60" s="69"/>
      <c r="B60" s="69"/>
      <c r="C60" s="46">
        <v>2024</v>
      </c>
      <c r="D60" s="15">
        <f t="shared" si="16"/>
        <v>56.3</v>
      </c>
      <c r="E60" s="15">
        <v>0</v>
      </c>
      <c r="F60" s="15">
        <v>0</v>
      </c>
      <c r="G60" s="15">
        <v>56.3</v>
      </c>
      <c r="H60" s="15">
        <v>0</v>
      </c>
      <c r="I60" s="40">
        <v>0</v>
      </c>
      <c r="J60" s="71"/>
    </row>
    <row r="61" spans="1:10" s="23" customFormat="1" ht="18" customHeight="1" thickBot="1">
      <c r="A61" s="69"/>
      <c r="B61" s="69"/>
      <c r="C61" s="46">
        <v>2025</v>
      </c>
      <c r="D61" s="15">
        <f t="shared" si="16"/>
        <v>53.1</v>
      </c>
      <c r="E61" s="15">
        <v>0</v>
      </c>
      <c r="F61" s="15">
        <v>0</v>
      </c>
      <c r="G61" s="15">
        <v>53.1</v>
      </c>
      <c r="H61" s="15">
        <v>0</v>
      </c>
      <c r="I61" s="40">
        <v>0</v>
      </c>
      <c r="J61" s="71"/>
    </row>
    <row r="62" spans="1:10" s="23" customFormat="1" ht="18" customHeight="1" thickBot="1">
      <c r="A62" s="69"/>
      <c r="B62" s="69"/>
      <c r="C62" s="46">
        <v>2026</v>
      </c>
      <c r="D62" s="15">
        <f t="shared" si="16"/>
        <v>53.1</v>
      </c>
      <c r="E62" s="15">
        <v>0</v>
      </c>
      <c r="F62" s="15">
        <v>0</v>
      </c>
      <c r="G62" s="15">
        <v>53.1</v>
      </c>
      <c r="H62" s="15">
        <v>0</v>
      </c>
      <c r="I62" s="40">
        <v>0</v>
      </c>
      <c r="J62" s="71"/>
    </row>
    <row r="63" spans="1:10" s="23" customFormat="1" ht="18" customHeight="1" thickBot="1">
      <c r="A63" s="70"/>
      <c r="B63" s="70"/>
      <c r="C63" s="46">
        <v>2027</v>
      </c>
      <c r="D63" s="15">
        <f t="shared" si="16"/>
        <v>53.1</v>
      </c>
      <c r="E63" s="15">
        <v>0</v>
      </c>
      <c r="F63" s="15">
        <v>0</v>
      </c>
      <c r="G63" s="15">
        <v>53.1</v>
      </c>
      <c r="H63" s="15">
        <v>0</v>
      </c>
      <c r="I63" s="40">
        <v>0</v>
      </c>
      <c r="J63" s="72"/>
    </row>
    <row r="64" spans="1:10" ht="25.75" customHeight="1" thickTop="1" thickBot="1">
      <c r="A64" s="79"/>
      <c r="B64" s="91" t="s">
        <v>11</v>
      </c>
      <c r="C64" s="24">
        <v>2023</v>
      </c>
      <c r="D64" s="21">
        <f>E64+F64+G64+H64+I64</f>
        <v>965.5</v>
      </c>
      <c r="E64" s="21">
        <v>0</v>
      </c>
      <c r="F64" s="21">
        <f t="shared" ref="F64" si="17">F59</f>
        <v>0</v>
      </c>
      <c r="G64" s="21">
        <f>G59+G54</f>
        <v>965.5</v>
      </c>
      <c r="H64" s="21">
        <v>0</v>
      </c>
      <c r="I64" s="21">
        <v>0</v>
      </c>
      <c r="J64" s="81"/>
    </row>
    <row r="65" spans="1:10" ht="15.5" thickTop="1" thickBot="1">
      <c r="A65" s="79"/>
      <c r="B65" s="91"/>
      <c r="C65" s="24">
        <v>2024</v>
      </c>
      <c r="D65" s="21">
        <f t="shared" ref="D65:D68" si="18">E65+F65+G65+H65+I65</f>
        <v>693.5</v>
      </c>
      <c r="E65" s="21">
        <v>0</v>
      </c>
      <c r="F65" s="21">
        <f t="shared" ref="F65" si="19">F60</f>
        <v>0</v>
      </c>
      <c r="G65" s="21">
        <f t="shared" ref="G65:G68" si="20">G60+G55</f>
        <v>693.5</v>
      </c>
      <c r="H65" s="21">
        <v>0</v>
      </c>
      <c r="I65" s="21">
        <v>0</v>
      </c>
      <c r="J65" s="81"/>
    </row>
    <row r="66" spans="1:10" ht="15.5" thickTop="1" thickBot="1">
      <c r="A66" s="79"/>
      <c r="B66" s="91"/>
      <c r="C66" s="24">
        <v>2025</v>
      </c>
      <c r="D66" s="21">
        <f t="shared" si="18"/>
        <v>720</v>
      </c>
      <c r="E66" s="21">
        <v>0</v>
      </c>
      <c r="F66" s="21">
        <f t="shared" ref="F66:F68" si="21">F61</f>
        <v>0</v>
      </c>
      <c r="G66" s="21">
        <f t="shared" si="20"/>
        <v>720</v>
      </c>
      <c r="H66" s="21">
        <v>0</v>
      </c>
      <c r="I66" s="21">
        <v>0</v>
      </c>
      <c r="J66" s="81"/>
    </row>
    <row r="67" spans="1:10" ht="15.5" thickTop="1" thickBot="1">
      <c r="A67" s="79"/>
      <c r="B67" s="91"/>
      <c r="C67" s="24">
        <v>2026</v>
      </c>
      <c r="D67" s="21">
        <f t="shared" si="18"/>
        <v>720</v>
      </c>
      <c r="E67" s="21">
        <v>0</v>
      </c>
      <c r="F67" s="21">
        <f t="shared" si="21"/>
        <v>0</v>
      </c>
      <c r="G67" s="21">
        <f t="shared" si="20"/>
        <v>720</v>
      </c>
      <c r="H67" s="21">
        <v>0</v>
      </c>
      <c r="I67" s="21">
        <v>0</v>
      </c>
      <c r="J67" s="81"/>
    </row>
    <row r="68" spans="1:10" ht="15.5" thickTop="1" thickBot="1">
      <c r="A68" s="79"/>
      <c r="B68" s="91"/>
      <c r="C68" s="24">
        <v>2027</v>
      </c>
      <c r="D68" s="21">
        <f t="shared" si="18"/>
        <v>720</v>
      </c>
      <c r="E68" s="21">
        <v>0</v>
      </c>
      <c r="F68" s="21">
        <f t="shared" si="21"/>
        <v>0</v>
      </c>
      <c r="G68" s="21">
        <f t="shared" si="20"/>
        <v>720</v>
      </c>
      <c r="H68" s="21">
        <v>0</v>
      </c>
      <c r="I68" s="21">
        <v>0</v>
      </c>
      <c r="J68" s="81"/>
    </row>
    <row r="69" spans="1:10" ht="60.65" customHeight="1" thickTop="1" thickBot="1">
      <c r="A69" s="59" t="s">
        <v>46</v>
      </c>
      <c r="B69" s="60"/>
      <c r="C69" s="52" t="s">
        <v>44</v>
      </c>
      <c r="D69" s="53">
        <f t="shared" ref="D69:I69" si="22">D64+D65+D66+D67+D68</f>
        <v>3819</v>
      </c>
      <c r="E69" s="54">
        <f t="shared" si="22"/>
        <v>0</v>
      </c>
      <c r="F69" s="53">
        <f t="shared" si="22"/>
        <v>0</v>
      </c>
      <c r="G69" s="54">
        <f t="shared" si="22"/>
        <v>3819</v>
      </c>
      <c r="H69" s="54">
        <f t="shared" si="22"/>
        <v>0</v>
      </c>
      <c r="I69" s="53">
        <f t="shared" si="22"/>
        <v>0</v>
      </c>
      <c r="J69" s="55"/>
    </row>
    <row r="70" spans="1:10" s="23" customFormat="1" ht="15" customHeight="1" thickTop="1" thickBot="1">
      <c r="A70" s="62" t="s">
        <v>37</v>
      </c>
      <c r="B70" s="62"/>
      <c r="C70" s="62"/>
      <c r="D70" s="62"/>
      <c r="E70" s="62"/>
      <c r="F70" s="62"/>
      <c r="G70" s="62"/>
      <c r="H70" s="62"/>
      <c r="I70" s="62"/>
      <c r="J70" s="62"/>
    </row>
    <row r="71" spans="1:10" s="23" customFormat="1" ht="15" thickBot="1">
      <c r="A71" s="74" t="s">
        <v>38</v>
      </c>
      <c r="B71" s="74" t="s">
        <v>20</v>
      </c>
      <c r="C71" s="44">
        <v>2023</v>
      </c>
      <c r="D71" s="16">
        <f t="shared" si="16"/>
        <v>23.9</v>
      </c>
      <c r="E71" s="16">
        <v>0</v>
      </c>
      <c r="F71" s="16">
        <v>0</v>
      </c>
      <c r="G71" s="16">
        <v>23.9</v>
      </c>
      <c r="H71" s="16">
        <v>0</v>
      </c>
      <c r="I71" s="45">
        <v>0</v>
      </c>
      <c r="J71" s="73" t="s">
        <v>16</v>
      </c>
    </row>
    <row r="72" spans="1:10" s="23" customFormat="1" ht="19.25" customHeight="1" thickBot="1">
      <c r="A72" s="69"/>
      <c r="B72" s="130"/>
      <c r="C72" s="46">
        <v>2024</v>
      </c>
      <c r="D72" s="15">
        <f t="shared" si="16"/>
        <v>21.1</v>
      </c>
      <c r="E72" s="15">
        <v>0</v>
      </c>
      <c r="F72" s="15">
        <v>0</v>
      </c>
      <c r="G72" s="15">
        <v>21.1</v>
      </c>
      <c r="H72" s="15">
        <v>0</v>
      </c>
      <c r="I72" s="40">
        <v>0</v>
      </c>
      <c r="J72" s="71"/>
    </row>
    <row r="73" spans="1:10" s="23" customFormat="1" ht="19.25" customHeight="1" thickBot="1">
      <c r="A73" s="69"/>
      <c r="B73" s="130"/>
      <c r="C73" s="46">
        <v>2025</v>
      </c>
      <c r="D73" s="15">
        <f t="shared" si="16"/>
        <v>22.1</v>
      </c>
      <c r="E73" s="15">
        <v>0</v>
      </c>
      <c r="F73" s="15">
        <v>0</v>
      </c>
      <c r="G73" s="15">
        <v>22.1</v>
      </c>
      <c r="H73" s="15">
        <v>0</v>
      </c>
      <c r="I73" s="40">
        <v>0</v>
      </c>
      <c r="J73" s="71"/>
    </row>
    <row r="74" spans="1:10" s="23" customFormat="1" ht="19.25" customHeight="1" thickBot="1">
      <c r="A74" s="69"/>
      <c r="B74" s="130"/>
      <c r="C74" s="46">
        <v>2026</v>
      </c>
      <c r="D74" s="15">
        <f t="shared" si="16"/>
        <v>22.1</v>
      </c>
      <c r="E74" s="15">
        <v>0</v>
      </c>
      <c r="F74" s="15">
        <v>0</v>
      </c>
      <c r="G74" s="15">
        <v>22.1</v>
      </c>
      <c r="H74" s="15">
        <v>0</v>
      </c>
      <c r="I74" s="40">
        <v>0</v>
      </c>
      <c r="J74" s="71"/>
    </row>
    <row r="75" spans="1:10" s="23" customFormat="1" ht="15" customHeight="1" thickBot="1">
      <c r="A75" s="70"/>
      <c r="B75" s="131"/>
      <c r="C75" s="46">
        <v>2027</v>
      </c>
      <c r="D75" s="15">
        <f t="shared" si="16"/>
        <v>22.1</v>
      </c>
      <c r="E75" s="15">
        <v>0</v>
      </c>
      <c r="F75" s="15">
        <v>0</v>
      </c>
      <c r="G75" s="15">
        <v>22.1</v>
      </c>
      <c r="H75" s="15">
        <v>0</v>
      </c>
      <c r="I75" s="40">
        <v>0</v>
      </c>
      <c r="J75" s="72"/>
    </row>
    <row r="76" spans="1:10" s="23" customFormat="1" ht="15" thickBot="1">
      <c r="A76" s="69" t="s">
        <v>39</v>
      </c>
      <c r="B76" s="69" t="s">
        <v>25</v>
      </c>
      <c r="C76" s="46">
        <v>2023</v>
      </c>
      <c r="D76" s="15">
        <f>E76+F76+G76+H76+I76</f>
        <v>858.5</v>
      </c>
      <c r="E76" s="15">
        <v>0</v>
      </c>
      <c r="F76" s="15">
        <v>0</v>
      </c>
      <c r="G76" s="15">
        <v>858.5</v>
      </c>
      <c r="H76" s="15">
        <v>0</v>
      </c>
      <c r="I76" s="40">
        <v>0</v>
      </c>
      <c r="J76" s="71" t="s">
        <v>16</v>
      </c>
    </row>
    <row r="77" spans="1:10" s="23" customFormat="1" ht="21" customHeight="1" thickBot="1">
      <c r="A77" s="69"/>
      <c r="B77" s="69"/>
      <c r="C77" s="46">
        <v>2024</v>
      </c>
      <c r="D77" s="15">
        <f t="shared" ref="D77:D80" si="23">E77+F77+G77+H77+I77</f>
        <v>758.2</v>
      </c>
      <c r="E77" s="15">
        <v>0</v>
      </c>
      <c r="F77" s="15">
        <v>0</v>
      </c>
      <c r="G77" s="15">
        <v>758.2</v>
      </c>
      <c r="H77" s="15">
        <v>0</v>
      </c>
      <c r="I77" s="40">
        <v>0</v>
      </c>
      <c r="J77" s="71"/>
    </row>
    <row r="78" spans="1:10" s="23" customFormat="1" ht="21" customHeight="1" thickBot="1">
      <c r="A78" s="69"/>
      <c r="B78" s="69"/>
      <c r="C78" s="46">
        <v>2025</v>
      </c>
      <c r="D78" s="15">
        <f t="shared" si="23"/>
        <v>793.6</v>
      </c>
      <c r="E78" s="15">
        <v>0</v>
      </c>
      <c r="F78" s="15">
        <v>0</v>
      </c>
      <c r="G78" s="15">
        <v>793.6</v>
      </c>
      <c r="H78" s="15">
        <v>0</v>
      </c>
      <c r="I78" s="40">
        <v>0</v>
      </c>
      <c r="J78" s="71"/>
    </row>
    <row r="79" spans="1:10" s="23" customFormat="1" ht="21" customHeight="1" thickBot="1">
      <c r="A79" s="69"/>
      <c r="B79" s="69"/>
      <c r="C79" s="46">
        <v>2026</v>
      </c>
      <c r="D79" s="15">
        <f t="shared" si="23"/>
        <v>793.6</v>
      </c>
      <c r="E79" s="15">
        <v>0</v>
      </c>
      <c r="F79" s="15">
        <v>0</v>
      </c>
      <c r="G79" s="15">
        <v>793.6</v>
      </c>
      <c r="H79" s="15">
        <v>0</v>
      </c>
      <c r="I79" s="40">
        <v>0</v>
      </c>
      <c r="J79" s="71"/>
    </row>
    <row r="80" spans="1:10" ht="17.399999999999999" customHeight="1" thickBot="1">
      <c r="A80" s="70"/>
      <c r="B80" s="70"/>
      <c r="C80" s="46">
        <v>2027</v>
      </c>
      <c r="D80" s="15">
        <f t="shared" si="23"/>
        <v>793.6</v>
      </c>
      <c r="E80" s="15">
        <v>0</v>
      </c>
      <c r="F80" s="15">
        <v>0</v>
      </c>
      <c r="G80" s="15">
        <v>793.6</v>
      </c>
      <c r="H80" s="15">
        <v>0</v>
      </c>
      <c r="I80" s="40">
        <v>0</v>
      </c>
      <c r="J80" s="72"/>
    </row>
    <row r="81" spans="1:10" ht="15" thickBot="1">
      <c r="A81" s="63"/>
      <c r="B81" s="65" t="s">
        <v>11</v>
      </c>
      <c r="C81" s="41">
        <v>2023</v>
      </c>
      <c r="D81" s="10">
        <f t="shared" ref="D81:D85" si="24">E81+F81+G81+H81+I81</f>
        <v>882.4</v>
      </c>
      <c r="E81" s="42">
        <v>0</v>
      </c>
      <c r="F81" s="43">
        <f>F71+F76</f>
        <v>0</v>
      </c>
      <c r="G81" s="42">
        <f>G71+G76</f>
        <v>882.4</v>
      </c>
      <c r="H81" s="42">
        <v>0</v>
      </c>
      <c r="I81" s="43">
        <v>0</v>
      </c>
      <c r="J81" s="67"/>
    </row>
    <row r="82" spans="1:10" ht="15.5" thickTop="1" thickBot="1">
      <c r="A82" s="64"/>
      <c r="B82" s="66"/>
      <c r="C82" s="19">
        <v>2024</v>
      </c>
      <c r="D82" s="10">
        <f t="shared" si="24"/>
        <v>779.30000000000007</v>
      </c>
      <c r="E82" s="21">
        <v>0</v>
      </c>
      <c r="F82" s="43">
        <f t="shared" ref="F82:G85" si="25">F72+F77</f>
        <v>0</v>
      </c>
      <c r="G82" s="42">
        <f t="shared" si="25"/>
        <v>779.30000000000007</v>
      </c>
      <c r="H82" s="21">
        <v>0</v>
      </c>
      <c r="I82" s="20">
        <v>0</v>
      </c>
      <c r="J82" s="68"/>
    </row>
    <row r="83" spans="1:10" ht="15.5" thickTop="1" thickBot="1">
      <c r="A83" s="64"/>
      <c r="B83" s="66"/>
      <c r="C83" s="19">
        <v>2025</v>
      </c>
      <c r="D83" s="10">
        <f t="shared" si="24"/>
        <v>815.7</v>
      </c>
      <c r="E83" s="21">
        <v>0</v>
      </c>
      <c r="F83" s="43">
        <f t="shared" si="25"/>
        <v>0</v>
      </c>
      <c r="G83" s="42">
        <f t="shared" si="25"/>
        <v>815.7</v>
      </c>
      <c r="H83" s="21">
        <v>0</v>
      </c>
      <c r="I83" s="20">
        <v>0</v>
      </c>
      <c r="J83" s="68"/>
    </row>
    <row r="84" spans="1:10" ht="15.5" thickTop="1" thickBot="1">
      <c r="A84" s="64"/>
      <c r="B84" s="66"/>
      <c r="C84" s="19">
        <v>2026</v>
      </c>
      <c r="D84" s="10">
        <f t="shared" si="24"/>
        <v>815.7</v>
      </c>
      <c r="E84" s="21">
        <v>0</v>
      </c>
      <c r="F84" s="43">
        <f t="shared" si="25"/>
        <v>0</v>
      </c>
      <c r="G84" s="42">
        <f t="shared" si="25"/>
        <v>815.7</v>
      </c>
      <c r="H84" s="21">
        <v>0</v>
      </c>
      <c r="I84" s="20">
        <v>0</v>
      </c>
      <c r="J84" s="68"/>
    </row>
    <row r="85" spans="1:10" ht="18" customHeight="1" thickTop="1" thickBot="1">
      <c r="A85" s="64"/>
      <c r="B85" s="66"/>
      <c r="C85" s="19">
        <v>2027</v>
      </c>
      <c r="D85" s="10">
        <f t="shared" si="24"/>
        <v>815.7</v>
      </c>
      <c r="E85" s="21">
        <v>0</v>
      </c>
      <c r="F85" s="43">
        <f t="shared" si="25"/>
        <v>0</v>
      </c>
      <c r="G85" s="42">
        <f t="shared" si="25"/>
        <v>815.7</v>
      </c>
      <c r="H85" s="21">
        <v>0</v>
      </c>
      <c r="I85" s="20">
        <v>0</v>
      </c>
      <c r="J85" s="68"/>
    </row>
    <row r="86" spans="1:10" ht="60.65" customHeight="1" thickTop="1" thickBot="1">
      <c r="A86" s="59" t="s">
        <v>47</v>
      </c>
      <c r="B86" s="60"/>
      <c r="C86" s="52" t="s">
        <v>44</v>
      </c>
      <c r="D86" s="53">
        <f t="shared" ref="D86:I86" si="26">D81+D82+D83+D84+D85</f>
        <v>4108.8</v>
      </c>
      <c r="E86" s="54">
        <f t="shared" si="26"/>
        <v>0</v>
      </c>
      <c r="F86" s="53">
        <f t="shared" si="26"/>
        <v>0</v>
      </c>
      <c r="G86" s="54">
        <f t="shared" si="26"/>
        <v>4108.8</v>
      </c>
      <c r="H86" s="54">
        <f t="shared" si="26"/>
        <v>0</v>
      </c>
      <c r="I86" s="53">
        <f t="shared" si="26"/>
        <v>0</v>
      </c>
      <c r="J86" s="55"/>
    </row>
    <row r="87" spans="1:10" ht="53.4" customHeight="1" thickBot="1">
      <c r="A87" s="57" t="s">
        <v>50</v>
      </c>
      <c r="B87" s="58"/>
      <c r="C87" s="52" t="s">
        <v>44</v>
      </c>
      <c r="D87" s="53">
        <f>D40+D52+D69+D86</f>
        <v>128897.90399999999</v>
      </c>
      <c r="E87" s="53">
        <f>E40+E52+E69+E86</f>
        <v>0</v>
      </c>
      <c r="F87" s="53">
        <f>F40+F52+F69+F86</f>
        <v>878.404</v>
      </c>
      <c r="G87" s="53">
        <f t="shared" ref="G87:I87" si="27">G40+G52+G69+G86</f>
        <v>128019.5</v>
      </c>
      <c r="H87" s="53">
        <f t="shared" si="27"/>
        <v>0</v>
      </c>
      <c r="I87" s="53">
        <f t="shared" si="27"/>
        <v>0</v>
      </c>
      <c r="J87" s="55"/>
    </row>
    <row r="88" spans="1:10" ht="15" thickTop="1">
      <c r="A88" s="103" t="s">
        <v>26</v>
      </c>
      <c r="B88" s="104"/>
      <c r="C88" s="104"/>
      <c r="D88" s="104"/>
      <c r="E88" s="104"/>
      <c r="F88" s="104"/>
      <c r="G88" s="104"/>
      <c r="H88" s="104"/>
      <c r="I88" s="104"/>
      <c r="J88" s="105"/>
    </row>
    <row r="89" spans="1:10" ht="15" customHeight="1" thickBot="1">
      <c r="A89" s="106" t="s">
        <v>21</v>
      </c>
      <c r="B89" s="107"/>
      <c r="C89" s="107"/>
      <c r="D89" s="107"/>
      <c r="E89" s="107"/>
      <c r="F89" s="107"/>
      <c r="G89" s="107"/>
      <c r="H89" s="107"/>
      <c r="I89" s="107"/>
      <c r="J89" s="108"/>
    </row>
    <row r="90" spans="1:10" ht="15" thickBot="1">
      <c r="A90" s="92">
        <v>1</v>
      </c>
      <c r="B90" s="100" t="s">
        <v>15</v>
      </c>
      <c r="C90" s="6">
        <v>2023</v>
      </c>
      <c r="D90" s="11">
        <v>0</v>
      </c>
      <c r="E90" s="16">
        <v>0</v>
      </c>
      <c r="F90" s="11">
        <v>0</v>
      </c>
      <c r="G90" s="16">
        <v>0</v>
      </c>
      <c r="H90" s="16">
        <v>0</v>
      </c>
      <c r="I90" s="11">
        <v>0</v>
      </c>
      <c r="J90" s="82" t="s">
        <v>28</v>
      </c>
    </row>
    <row r="91" spans="1:10" ht="15" thickBot="1">
      <c r="A91" s="93"/>
      <c r="B91" s="101"/>
      <c r="C91" s="38">
        <v>2024</v>
      </c>
      <c r="D91" s="10">
        <f>E91+F91+G91+H91+I91</f>
        <v>0</v>
      </c>
      <c r="E91" s="15">
        <v>0</v>
      </c>
      <c r="F91" s="10">
        <v>0</v>
      </c>
      <c r="G91" s="15">
        <v>0</v>
      </c>
      <c r="H91" s="15">
        <v>0</v>
      </c>
      <c r="I91" s="10">
        <v>0</v>
      </c>
      <c r="J91" s="83"/>
    </row>
    <row r="92" spans="1:10" ht="15" thickBot="1">
      <c r="A92" s="93"/>
      <c r="B92" s="101"/>
      <c r="C92" s="7">
        <v>2025</v>
      </c>
      <c r="D92" s="31">
        <f>E92+F92+G92+H92+I92</f>
        <v>15113.7</v>
      </c>
      <c r="E92" s="33">
        <v>6517</v>
      </c>
      <c r="F92" s="31">
        <v>6783</v>
      </c>
      <c r="G92" s="33">
        <v>1813.7</v>
      </c>
      <c r="H92" s="33">
        <v>0</v>
      </c>
      <c r="I92" s="31">
        <v>0</v>
      </c>
      <c r="J92" s="83"/>
    </row>
    <row r="93" spans="1:10" ht="16.25" customHeight="1" thickBot="1">
      <c r="A93" s="93"/>
      <c r="B93" s="101"/>
      <c r="C93" s="6">
        <v>2026</v>
      </c>
      <c r="D93" s="17">
        <v>0</v>
      </c>
      <c r="E93" s="33">
        <v>0</v>
      </c>
      <c r="F93" s="31">
        <v>0</v>
      </c>
      <c r="G93" s="33">
        <v>0</v>
      </c>
      <c r="H93" s="33">
        <v>0</v>
      </c>
      <c r="I93" s="31">
        <v>0</v>
      </c>
      <c r="J93" s="83"/>
    </row>
    <row r="94" spans="1:10" ht="15" thickBot="1">
      <c r="A94" s="94"/>
      <c r="B94" s="102"/>
      <c r="C94" s="6">
        <v>2027</v>
      </c>
      <c r="D94" s="17">
        <v>0</v>
      </c>
      <c r="E94" s="33">
        <v>0</v>
      </c>
      <c r="F94" s="31">
        <v>0</v>
      </c>
      <c r="G94" s="33">
        <v>0</v>
      </c>
      <c r="H94" s="33">
        <v>0</v>
      </c>
      <c r="I94" s="31">
        <v>0</v>
      </c>
      <c r="J94" s="84"/>
    </row>
    <row r="95" spans="1:10" ht="15.5" thickTop="1" thickBot="1">
      <c r="A95" s="95"/>
      <c r="B95" s="97" t="s">
        <v>11</v>
      </c>
      <c r="C95" s="25">
        <v>2023</v>
      </c>
      <c r="D95" s="11">
        <f>D90</f>
        <v>0</v>
      </c>
      <c r="E95" s="16">
        <v>0</v>
      </c>
      <c r="F95" s="11">
        <f>F90</f>
        <v>0</v>
      </c>
      <c r="G95" s="16">
        <v>0</v>
      </c>
      <c r="H95" s="16">
        <f>H90</f>
        <v>0</v>
      </c>
      <c r="I95" s="11">
        <v>0</v>
      </c>
      <c r="J95" s="35"/>
    </row>
    <row r="96" spans="1:10" ht="15" thickBot="1">
      <c r="A96" s="96"/>
      <c r="B96" s="98"/>
      <c r="C96" s="22">
        <v>2024</v>
      </c>
      <c r="D96" s="10">
        <f>D91</f>
        <v>0</v>
      </c>
      <c r="E96" s="15">
        <v>0</v>
      </c>
      <c r="F96" s="10">
        <f>F91</f>
        <v>0</v>
      </c>
      <c r="G96" s="15">
        <v>0</v>
      </c>
      <c r="H96" s="15">
        <f>H91</f>
        <v>0</v>
      </c>
      <c r="I96" s="10">
        <v>0</v>
      </c>
      <c r="J96" s="35"/>
    </row>
    <row r="97" spans="1:10" ht="14.4" customHeight="1" thickBot="1">
      <c r="A97" s="96"/>
      <c r="B97" s="99"/>
      <c r="C97" s="4">
        <v>2025</v>
      </c>
      <c r="D97" s="10">
        <f>E97+F97+G97+H97+I97</f>
        <v>15113.7</v>
      </c>
      <c r="E97" s="15">
        <f>E92</f>
        <v>6517</v>
      </c>
      <c r="F97" s="10">
        <f>F92</f>
        <v>6783</v>
      </c>
      <c r="G97" s="15">
        <f>G92</f>
        <v>1813.7</v>
      </c>
      <c r="H97" s="15">
        <v>0</v>
      </c>
      <c r="I97" s="10">
        <v>0</v>
      </c>
      <c r="J97" s="35"/>
    </row>
    <row r="98" spans="1:10" ht="15.65" hidden="1" customHeight="1" thickTop="1" thickBot="1">
      <c r="A98" s="96"/>
      <c r="B98" s="98"/>
      <c r="C98" s="85">
        <v>2026</v>
      </c>
      <c r="D98" s="87">
        <v>0</v>
      </c>
      <c r="E98" s="89">
        <v>0</v>
      </c>
      <c r="F98" s="87">
        <v>0</v>
      </c>
      <c r="G98" s="89">
        <v>0</v>
      </c>
      <c r="H98" s="89">
        <v>0</v>
      </c>
      <c r="I98" s="87">
        <v>0</v>
      </c>
      <c r="J98" s="35"/>
    </row>
    <row r="99" spans="1:10" ht="15" thickBot="1">
      <c r="A99" s="96"/>
      <c r="B99" s="98"/>
      <c r="C99" s="86"/>
      <c r="D99" s="88"/>
      <c r="E99" s="90"/>
      <c r="F99" s="88"/>
      <c r="G99" s="90"/>
      <c r="H99" s="90"/>
      <c r="I99" s="88"/>
      <c r="J99" s="35"/>
    </row>
    <row r="100" spans="1:10" s="23" customFormat="1" ht="15" customHeight="1" thickTop="1" thickBot="1">
      <c r="A100" s="63"/>
      <c r="B100" s="65"/>
      <c r="C100" s="39">
        <v>2027</v>
      </c>
      <c r="D100" s="20">
        <f>E100+F100+G100+H100+I100</f>
        <v>0</v>
      </c>
      <c r="E100" s="21">
        <v>0</v>
      </c>
      <c r="F100" s="20">
        <v>0</v>
      </c>
      <c r="G100" s="21">
        <v>0</v>
      </c>
      <c r="H100" s="21">
        <v>0</v>
      </c>
      <c r="I100" s="37">
        <v>0</v>
      </c>
      <c r="J100" s="36"/>
    </row>
    <row r="101" spans="1:10" ht="60.65" customHeight="1" thickTop="1" thickBot="1">
      <c r="A101" s="59" t="s">
        <v>48</v>
      </c>
      <c r="B101" s="60"/>
      <c r="C101" s="52" t="s">
        <v>44</v>
      </c>
      <c r="D101" s="53">
        <f t="shared" ref="D101:I101" si="28">D96+D97+D98+D99+D100</f>
        <v>15113.7</v>
      </c>
      <c r="E101" s="54">
        <f t="shared" si="28"/>
        <v>6517</v>
      </c>
      <c r="F101" s="53">
        <f t="shared" si="28"/>
        <v>6783</v>
      </c>
      <c r="G101" s="54">
        <f t="shared" si="28"/>
        <v>1813.7</v>
      </c>
      <c r="H101" s="54">
        <f t="shared" si="28"/>
        <v>0</v>
      </c>
      <c r="I101" s="53">
        <f t="shared" si="28"/>
        <v>0</v>
      </c>
      <c r="J101" s="55"/>
    </row>
    <row r="102" spans="1:10" ht="60.65" customHeight="1" thickBot="1">
      <c r="A102" s="57" t="s">
        <v>49</v>
      </c>
      <c r="B102" s="58"/>
      <c r="C102" s="52" t="s">
        <v>44</v>
      </c>
      <c r="D102" s="53">
        <f t="shared" ref="D102:I102" si="29">D101</f>
        <v>15113.7</v>
      </c>
      <c r="E102" s="54">
        <f t="shared" si="29"/>
        <v>6517</v>
      </c>
      <c r="F102" s="53">
        <f t="shared" si="29"/>
        <v>6783</v>
      </c>
      <c r="G102" s="54">
        <f t="shared" si="29"/>
        <v>1813.7</v>
      </c>
      <c r="H102" s="54">
        <f t="shared" si="29"/>
        <v>0</v>
      </c>
      <c r="I102" s="53">
        <f t="shared" si="29"/>
        <v>0</v>
      </c>
      <c r="J102" s="55"/>
    </row>
    <row r="103" spans="1:10" s="23" customFormat="1" ht="15" customHeight="1" thickTop="1" thickBot="1">
      <c r="A103" s="61" t="s">
        <v>14</v>
      </c>
      <c r="B103" s="61"/>
      <c r="C103" s="26">
        <v>2023</v>
      </c>
      <c r="D103" s="27">
        <f>E103+F103+G103+H103+I103</f>
        <v>27421.103999999996</v>
      </c>
      <c r="E103" s="27">
        <f t="shared" ref="E103:G107" si="30">E35+E47+E64+E81+E95</f>
        <v>0</v>
      </c>
      <c r="F103" s="27">
        <f t="shared" si="30"/>
        <v>706.404</v>
      </c>
      <c r="G103" s="27">
        <f t="shared" si="30"/>
        <v>26714.699999999997</v>
      </c>
      <c r="H103" s="27">
        <v>0</v>
      </c>
      <c r="I103" s="27">
        <v>0</v>
      </c>
      <c r="J103" s="75"/>
    </row>
    <row r="104" spans="1:10" ht="15" customHeight="1" thickTop="1" thickBot="1">
      <c r="A104" s="61"/>
      <c r="B104" s="61"/>
      <c r="C104" s="26">
        <v>2024</v>
      </c>
      <c r="D104" s="27">
        <f t="shared" ref="D104:D107" si="31">E104+F104+G104+H104+I104</f>
        <v>23635.699999999997</v>
      </c>
      <c r="E104" s="27">
        <f t="shared" si="30"/>
        <v>0</v>
      </c>
      <c r="F104" s="27">
        <f t="shared" si="30"/>
        <v>43</v>
      </c>
      <c r="G104" s="27">
        <f t="shared" si="30"/>
        <v>23592.699999999997</v>
      </c>
      <c r="H104" s="27">
        <v>0</v>
      </c>
      <c r="I104" s="27">
        <v>0</v>
      </c>
      <c r="J104" s="75"/>
    </row>
    <row r="105" spans="1:10" ht="15" customHeight="1" thickTop="1" thickBot="1">
      <c r="A105" s="61"/>
      <c r="B105" s="61"/>
      <c r="C105" s="26">
        <v>2025</v>
      </c>
      <c r="D105" s="27">
        <f>E105+F105+G105+H105+I105</f>
        <v>39851.600000000006</v>
      </c>
      <c r="E105" s="27">
        <f t="shared" si="30"/>
        <v>6517</v>
      </c>
      <c r="F105" s="27">
        <f t="shared" si="30"/>
        <v>6826</v>
      </c>
      <c r="G105" s="27">
        <f t="shared" si="30"/>
        <v>26508.600000000002</v>
      </c>
      <c r="H105" s="27">
        <v>0</v>
      </c>
      <c r="I105" s="27">
        <v>0</v>
      </c>
      <c r="J105" s="75"/>
    </row>
    <row r="106" spans="1:10" ht="15" customHeight="1" thickTop="1" thickBot="1">
      <c r="A106" s="61"/>
      <c r="B106" s="61"/>
      <c r="C106" s="26">
        <v>2026</v>
      </c>
      <c r="D106" s="27">
        <f t="shared" ref="D106" si="32">E106+F106+G106+H106+I106</f>
        <v>26551.600000000002</v>
      </c>
      <c r="E106" s="27">
        <f t="shared" si="30"/>
        <v>0</v>
      </c>
      <c r="F106" s="27">
        <f t="shared" si="30"/>
        <v>43</v>
      </c>
      <c r="G106" s="27">
        <f t="shared" si="30"/>
        <v>26508.600000000002</v>
      </c>
      <c r="H106" s="27">
        <v>0</v>
      </c>
      <c r="I106" s="27">
        <v>0</v>
      </c>
      <c r="J106" s="75"/>
    </row>
    <row r="107" spans="1:10" s="23" customFormat="1" ht="15" customHeight="1" thickTop="1" thickBot="1">
      <c r="A107" s="61"/>
      <c r="B107" s="61"/>
      <c r="C107" s="26">
        <v>2027</v>
      </c>
      <c r="D107" s="27">
        <f t="shared" si="31"/>
        <v>26551.600000000002</v>
      </c>
      <c r="E107" s="27">
        <f t="shared" si="30"/>
        <v>0</v>
      </c>
      <c r="F107" s="27">
        <f t="shared" si="30"/>
        <v>43</v>
      </c>
      <c r="G107" s="27">
        <f t="shared" si="30"/>
        <v>26508.600000000002</v>
      </c>
      <c r="H107" s="27">
        <v>0</v>
      </c>
      <c r="I107" s="27">
        <v>0</v>
      </c>
      <c r="J107" s="76"/>
    </row>
    <row r="108" spans="1:10" ht="42" customHeight="1" thickTop="1" thickBot="1">
      <c r="A108" s="57" t="s">
        <v>51</v>
      </c>
      <c r="B108" s="58"/>
      <c r="C108" s="52" t="s">
        <v>44</v>
      </c>
      <c r="D108" s="53">
        <f>D87+D102</f>
        <v>144011.60399999999</v>
      </c>
      <c r="E108" s="53">
        <f t="shared" ref="E108:I108" si="33">E87+E102</f>
        <v>6517</v>
      </c>
      <c r="F108" s="53">
        <f t="shared" si="33"/>
        <v>7661.4040000000005</v>
      </c>
      <c r="G108" s="53">
        <f t="shared" si="33"/>
        <v>129833.2</v>
      </c>
      <c r="H108" s="53">
        <f t="shared" si="33"/>
        <v>0</v>
      </c>
      <c r="I108" s="53">
        <f t="shared" si="33"/>
        <v>0</v>
      </c>
      <c r="J108" s="55"/>
    </row>
  </sheetData>
  <mergeCells count="82">
    <mergeCell ref="D2:J2"/>
    <mergeCell ref="F3:J3"/>
    <mergeCell ref="F4:J4"/>
    <mergeCell ref="F5:J5"/>
    <mergeCell ref="A76:A80"/>
    <mergeCell ref="B76:B80"/>
    <mergeCell ref="J76:J80"/>
    <mergeCell ref="A70:J70"/>
    <mergeCell ref="A64:A68"/>
    <mergeCell ref="B64:B68"/>
    <mergeCell ref="J64:J68"/>
    <mergeCell ref="A71:A75"/>
    <mergeCell ref="B71:B75"/>
    <mergeCell ref="J71:J75"/>
    <mergeCell ref="A54:A58"/>
    <mergeCell ref="B54:B58"/>
    <mergeCell ref="J54:J58"/>
    <mergeCell ref="D1:J1"/>
    <mergeCell ref="J35:J39"/>
    <mergeCell ref="B6:J6"/>
    <mergeCell ref="A13:I13"/>
    <mergeCell ref="A14:I14"/>
    <mergeCell ref="J8:J10"/>
    <mergeCell ref="A12:B12"/>
    <mergeCell ref="A8:A10"/>
    <mergeCell ref="B8:B10"/>
    <mergeCell ref="C8:C10"/>
    <mergeCell ref="D8:I8"/>
    <mergeCell ref="D9:D10"/>
    <mergeCell ref="E9:I9"/>
    <mergeCell ref="A25:A29"/>
    <mergeCell ref="B25:B29"/>
    <mergeCell ref="J25:J29"/>
    <mergeCell ref="A35:A39"/>
    <mergeCell ref="B35:B39"/>
    <mergeCell ref="A30:A34"/>
    <mergeCell ref="B30:B34"/>
    <mergeCell ref="J30:J34"/>
    <mergeCell ref="A90:A94"/>
    <mergeCell ref="A95:A100"/>
    <mergeCell ref="B95:B100"/>
    <mergeCell ref="B90:B94"/>
    <mergeCell ref="A88:J88"/>
    <mergeCell ref="A89:J89"/>
    <mergeCell ref="J103:J107"/>
    <mergeCell ref="A41:I41"/>
    <mergeCell ref="A47:A51"/>
    <mergeCell ref="J42:J46"/>
    <mergeCell ref="J47:J51"/>
    <mergeCell ref="A42:A46"/>
    <mergeCell ref="B42:B46"/>
    <mergeCell ref="J90:J94"/>
    <mergeCell ref="C98:C99"/>
    <mergeCell ref="D98:D99"/>
    <mergeCell ref="E98:E99"/>
    <mergeCell ref="F98:F99"/>
    <mergeCell ref="G98:G99"/>
    <mergeCell ref="H98:H99"/>
    <mergeCell ref="I98:I99"/>
    <mergeCell ref="B47:B51"/>
    <mergeCell ref="J15:J19"/>
    <mergeCell ref="A20:A24"/>
    <mergeCell ref="B20:B24"/>
    <mergeCell ref="J20:J24"/>
    <mergeCell ref="A15:A19"/>
    <mergeCell ref="B15:B19"/>
    <mergeCell ref="A108:B108"/>
    <mergeCell ref="A102:B102"/>
    <mergeCell ref="A87:B87"/>
    <mergeCell ref="A40:B40"/>
    <mergeCell ref="A52:B52"/>
    <mergeCell ref="A69:B69"/>
    <mergeCell ref="A86:B86"/>
    <mergeCell ref="A101:B101"/>
    <mergeCell ref="A103:B107"/>
    <mergeCell ref="A53:J53"/>
    <mergeCell ref="A81:A85"/>
    <mergeCell ref="B81:B85"/>
    <mergeCell ref="J81:J85"/>
    <mergeCell ref="A59:A63"/>
    <mergeCell ref="B59:B63"/>
    <mergeCell ref="J59:J63"/>
  </mergeCells>
  <pageMargins left="0.70866141732283472" right="0.70866141732283472" top="0.74803149606299213" bottom="0.3937007874015748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2023-10-23T08:16:54Z</dcterms:modified>
</cp:coreProperties>
</file>