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Бюджет!$J$45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C44" i="1" l="1"/>
  <c r="C25" i="1"/>
  <c r="C27" i="1"/>
  <c r="D44" i="1"/>
  <c r="D25" i="1"/>
  <c r="D27" i="1"/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9" i="1"/>
</calcChain>
</file>

<file path=xl/sharedStrings.xml><?xml version="1.0" encoding="utf-8"?>
<sst xmlns="http://schemas.openxmlformats.org/spreadsheetml/2006/main" count="82" uniqueCount="82">
  <si>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</si>
  <si>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</si>
  <si>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</si>
  <si>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</si>
  <si>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</si>
  <si>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</si>
  <si>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</si>
  <si>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</si>
  <si>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</si>
  <si>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</si>
  <si>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</si>
  <si>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</si>
  <si>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</si>
  <si>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</si>
  <si>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</si>
  <si>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</si>
  <si>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</si>
  <si>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</si>
  <si>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</si>
  <si>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</si>
  <si>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</si>
  <si>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</si>
  <si>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</si>
  <si>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</si>
  <si>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</si>
  <si>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</si>
  <si>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</si>
  <si>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</si>
  <si>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</si>
  <si>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</si>
  <si>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</si>
  <si>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</si>
  <si>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</si>
  <si>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</si>
  <si>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</si>
  <si>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</si>
  <si>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</si>
  <si>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</si>
  <si>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</si>
  <si>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</si>
  <si>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</si>
  <si>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</si>
  <si>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</si>
  <si>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</si>
  <si>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</si>
  <si>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</si>
  <si>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</si>
  <si>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</si>
  <si>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</si>
  <si>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</si>
  <si>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</si>
  <si>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</si>
  <si>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</si>
  <si>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</si>
  <si>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</si>
  <si>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</si>
  <si>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</si>
  <si>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</si>
  <si>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</si>
  <si>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</si>
  <si>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</si>
  <si>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</si>
  <si>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</si>
  <si>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</si>
  <si>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</si>
  <si>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</si>
  <si>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</si>
  <si>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</si>
  <si>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</si>
  <si>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</si>
  <si>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</si>
  <si>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</si>
  <si>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0107</t>
  </si>
  <si>
    <t>Обеспечение проведения выборов и референдумов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</si>
  <si>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</si>
  <si>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</si>
  <si>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</si>
  <si>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</si>
  <si>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Ассигнования 2019 год</t>
  </si>
  <si>
    <t>1004</t>
  </si>
  <si>
    <t>Охрана семьи и детства</t>
  </si>
  <si>
    <t>на 01 ноября 2019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</si>
</sst>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21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  <xf numFmtId="49" fontId="2" fillId="2" borderId="4" xfId="0" applyNumberFormat="1" applyFont="1" applyFill="1" applyBorder="1" applyAlignment="1" applyProtection="1">
      <alignment horizontal="center" vertical="center" wrapText="1"/>
    </xf>
    <xf numFmtId="49" fontId="2" fillId="2" borderId="4" xfId="0" applyNumberFormat="1" applyFont="1" applyFill="1" applyBorder="1" applyAlignment="1" applyProtection="1">
      <alignment horizontal="left" vertical="center" wrapText="1"/>
    </xf>
    <xf numFmtId="4" fontId="2" fillId="2" borderId="4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4"/>
  <sheetViews>
    <sheetView showGridLines="0" tabSelected="1" workbookViewId="0">
      <selection activeCell="A27" sqref="A27:D27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7" t="s">
        <v>65</v>
      </c>
      <c r="B1" s="17"/>
      <c r="C1" s="17"/>
      <c r="D1" s="17"/>
      <c r="E1" s="17"/>
      <c r="F1" s="17"/>
      <c r="G1" s="1"/>
    </row>
    <row r="2" spans="1:7" ht="15.75" x14ac:dyDescent="0.25">
      <c r="A2" s="17" t="s">
        <v>69</v>
      </c>
      <c r="B2" s="17"/>
      <c r="C2" s="17"/>
      <c r="D2" s="17"/>
      <c r="E2" s="17"/>
      <c r="F2" s="17"/>
      <c r="G2" s="2"/>
    </row>
    <row r="3" spans="1:7" ht="15.75" x14ac:dyDescent="0.25">
      <c r="A3" s="17" t="s">
        <v>66</v>
      </c>
      <c r="B3" s="17"/>
      <c r="C3" s="17"/>
      <c r="D3" s="17"/>
      <c r="E3" s="17"/>
      <c r="F3" s="17"/>
      <c r="G3" s="2"/>
    </row>
    <row r="4" spans="1:7" ht="15.75" x14ac:dyDescent="0.25">
      <c r="A4" s="17" t="s">
        <v>81</v>
      </c>
      <c r="B4" s="17"/>
      <c r="C4" s="17"/>
      <c r="D4" s="17"/>
      <c r="E4" s="17"/>
      <c r="F4" s="17"/>
      <c r="G4" s="1"/>
    </row>
    <row r="5" spans="1:7" x14ac:dyDescent="0.2">
      <c r="A5" s="15"/>
      <c r="B5" s="16"/>
      <c r="C5" s="16"/>
      <c r="D5" s="16"/>
      <c r="E5" s="16"/>
      <c r="F5" s="16"/>
      <c r="G5" s="3"/>
    </row>
    <row r="6" spans="1:7" x14ac:dyDescent="0.2">
      <c r="A6" s="15"/>
      <c r="B6" s="16"/>
      <c r="C6" s="16"/>
      <c r="D6" s="16"/>
      <c r="E6" s="16"/>
      <c r="F6" s="16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4" t="s">
        <v>1</v>
      </c>
      <c r="B8" s="14" t="s">
        <v>2</v>
      </c>
      <c r="C8" s="14" t="s">
        <v>78</v>
      </c>
      <c r="D8" s="14" t="s">
        <v>3</v>
      </c>
      <c r="E8" s="14" t="s">
        <v>67</v>
      </c>
      <c r="F8" s="14" t="s">
        <v>68</v>
      </c>
    </row>
    <row r="9" spans="1:7" ht="22.5" x14ac:dyDescent="0.2">
      <c r="A9" s="5" t="s">
        <v>4</v>
      </c>
      <c r="B9" s="6" t="s">
        <v>5</v>
      </c>
      <c r="C9" s="7">
        <v>12866364.279999999</v>
      </c>
      <c r="D9" s="7">
        <v>10015819.560000001</v>
      </c>
      <c r="E9" s="7">
        <f>D9/C9*100</f>
        <v>77.84498668026211</v>
      </c>
      <c r="F9" s="7">
        <f>D9/$D$44*100</f>
        <v>4.0314091297943273</v>
      </c>
    </row>
    <row r="10" spans="1:7" ht="45" outlineLevel="1" x14ac:dyDescent="0.2">
      <c r="A10" s="8" t="s">
        <v>6</v>
      </c>
      <c r="B10" s="9" t="s">
        <v>7</v>
      </c>
      <c r="C10" s="10">
        <v>1584395.05</v>
      </c>
      <c r="D10" s="10">
        <v>1119125.8899999999</v>
      </c>
      <c r="E10" s="10">
        <f t="shared" ref="E10:E44" si="0">D10/C10*100</f>
        <v>70.634270789977521</v>
      </c>
      <c r="F10" s="10">
        <f t="shared" ref="F10:F44" si="1">D10/$D$44*100</f>
        <v>0.45045283646615542</v>
      </c>
    </row>
    <row r="11" spans="1:7" ht="56.25" outlineLevel="1" x14ac:dyDescent="0.2">
      <c r="A11" s="8" t="s">
        <v>8</v>
      </c>
      <c r="B11" s="9" t="s">
        <v>9</v>
      </c>
      <c r="C11" s="10">
        <v>3463804.95</v>
      </c>
      <c r="D11" s="10">
        <v>2784364.75</v>
      </c>
      <c r="E11" s="10">
        <f t="shared" si="0"/>
        <v>80.384571019219777</v>
      </c>
      <c r="F11" s="10">
        <f t="shared" si="1"/>
        <v>1.1207184201536773</v>
      </c>
    </row>
    <row r="12" spans="1:7" ht="56.25" outlineLevel="1" x14ac:dyDescent="0.2">
      <c r="A12" s="8" t="s">
        <v>10</v>
      </c>
      <c r="B12" s="9" t="s">
        <v>11</v>
      </c>
      <c r="C12" s="10">
        <v>61800</v>
      </c>
      <c r="D12" s="10">
        <v>61800</v>
      </c>
      <c r="E12" s="10">
        <f t="shared" si="0"/>
        <v>100</v>
      </c>
      <c r="F12" s="10">
        <f t="shared" si="1"/>
        <v>2.4874757650015952E-2</v>
      </c>
    </row>
    <row r="13" spans="1:7" ht="22.5" outlineLevel="1" x14ac:dyDescent="0.2">
      <c r="A13" s="8" t="s">
        <v>72</v>
      </c>
      <c r="B13" s="9" t="s">
        <v>73</v>
      </c>
      <c r="C13" s="10">
        <v>3600000</v>
      </c>
      <c r="D13" s="10">
        <v>3600000</v>
      </c>
      <c r="E13" s="10">
        <f t="shared" si="0"/>
        <v>100</v>
      </c>
      <c r="F13" s="10">
        <f t="shared" si="1"/>
        <v>1.4490150087387932</v>
      </c>
    </row>
    <row r="14" spans="1:7" outlineLevel="1" x14ac:dyDescent="0.2">
      <c r="A14" s="8" t="s">
        <v>70</v>
      </c>
      <c r="B14" s="9" t="s">
        <v>71</v>
      </c>
      <c r="C14" s="10">
        <v>591483.98</v>
      </c>
      <c r="D14" s="10">
        <v>0</v>
      </c>
      <c r="E14" s="10">
        <f t="shared" si="0"/>
        <v>0</v>
      </c>
      <c r="F14" s="10">
        <f t="shared" si="1"/>
        <v>0</v>
      </c>
    </row>
    <row r="15" spans="1:7" ht="22.5" x14ac:dyDescent="0.2">
      <c r="A15" s="8" t="s">
        <v>12</v>
      </c>
      <c r="B15" s="9" t="s">
        <v>13</v>
      </c>
      <c r="C15" s="10">
        <v>3564880.3</v>
      </c>
      <c r="D15" s="10">
        <v>2450528.92</v>
      </c>
      <c r="E15" s="10">
        <f t="shared" si="0"/>
        <v>68.74084720320063</v>
      </c>
      <c r="F15" s="10">
        <f t="shared" si="1"/>
        <v>0.98634810678568485</v>
      </c>
    </row>
    <row r="16" spans="1:7" outlineLevel="1" x14ac:dyDescent="0.2">
      <c r="A16" s="5" t="s">
        <v>14</v>
      </c>
      <c r="B16" s="6" t="s">
        <v>15</v>
      </c>
      <c r="C16" s="7">
        <v>2225200</v>
      </c>
      <c r="D16" s="7">
        <v>1580833.58</v>
      </c>
      <c r="E16" s="7">
        <f t="shared" si="0"/>
        <v>71.042314398705741</v>
      </c>
      <c r="F16" s="7">
        <f t="shared" si="1"/>
        <v>0.63629210659396618</v>
      </c>
    </row>
    <row r="17" spans="1:6" ht="22.5" x14ac:dyDescent="0.2">
      <c r="A17" s="8" t="s">
        <v>16</v>
      </c>
      <c r="B17" s="9" t="s">
        <v>17</v>
      </c>
      <c r="C17" s="10">
        <v>2225200</v>
      </c>
      <c r="D17" s="10">
        <v>1580833.58</v>
      </c>
      <c r="E17" s="10">
        <f t="shared" si="0"/>
        <v>71.042314398705741</v>
      </c>
      <c r="F17" s="10">
        <f t="shared" si="1"/>
        <v>0.63629210659396618</v>
      </c>
    </row>
    <row r="18" spans="1:6" ht="33.75" outlineLevel="1" x14ac:dyDescent="0.2">
      <c r="A18" s="5" t="s">
        <v>18</v>
      </c>
      <c r="B18" s="6" t="s">
        <v>19</v>
      </c>
      <c r="C18" s="7">
        <v>1329700</v>
      </c>
      <c r="D18" s="7">
        <v>399900</v>
      </c>
      <c r="E18" s="7">
        <f t="shared" si="0"/>
        <v>30.074452884109199</v>
      </c>
      <c r="F18" s="7">
        <f t="shared" si="1"/>
        <v>0.16096141722073429</v>
      </c>
    </row>
    <row r="19" spans="1:6" ht="45" outlineLevel="1" x14ac:dyDescent="0.2">
      <c r="A19" s="8" t="s">
        <v>20</v>
      </c>
      <c r="B19" s="9" t="s">
        <v>21</v>
      </c>
      <c r="C19" s="10">
        <v>681000</v>
      </c>
      <c r="D19" s="10">
        <v>140000</v>
      </c>
      <c r="E19" s="10">
        <f t="shared" si="0"/>
        <v>20.558002936857562</v>
      </c>
      <c r="F19" s="10">
        <f t="shared" si="1"/>
        <v>5.6350583673175296E-2</v>
      </c>
    </row>
    <row r="20" spans="1:6" ht="33.75" x14ac:dyDescent="0.2">
      <c r="A20" s="8" t="s">
        <v>22</v>
      </c>
      <c r="B20" s="9" t="s">
        <v>23</v>
      </c>
      <c r="C20" s="10">
        <v>648700</v>
      </c>
      <c r="D20" s="10">
        <v>259900</v>
      </c>
      <c r="E20" s="10">
        <f t="shared" si="0"/>
        <v>40.064744874364109</v>
      </c>
      <c r="F20" s="10">
        <f t="shared" si="1"/>
        <v>0.104610833547559</v>
      </c>
    </row>
    <row r="21" spans="1:6" outlineLevel="1" x14ac:dyDescent="0.2">
      <c r="A21" s="5" t="s">
        <v>24</v>
      </c>
      <c r="B21" s="6" t="s">
        <v>25</v>
      </c>
      <c r="C21" s="7">
        <v>138429650.68000001</v>
      </c>
      <c r="D21" s="7">
        <v>86453730.769999996</v>
      </c>
      <c r="E21" s="7">
        <f t="shared" si="0"/>
        <v>62.453188565685394</v>
      </c>
      <c r="F21" s="7">
        <f t="shared" si="1"/>
        <v>34.797987068664675</v>
      </c>
    </row>
    <row r="22" spans="1:6" outlineLevel="1" x14ac:dyDescent="0.2">
      <c r="A22" s="8" t="s">
        <v>74</v>
      </c>
      <c r="B22" s="9" t="s">
        <v>75</v>
      </c>
      <c r="C22" s="10">
        <v>100</v>
      </c>
      <c r="D22" s="10">
        <v>0</v>
      </c>
      <c r="E22" s="10">
        <f t="shared" si="0"/>
        <v>0</v>
      </c>
      <c r="F22" s="10">
        <f t="shared" si="1"/>
        <v>0</v>
      </c>
    </row>
    <row r="23" spans="1:6" ht="22.5" x14ac:dyDescent="0.2">
      <c r="A23" s="8" t="s">
        <v>26</v>
      </c>
      <c r="B23" s="9" t="s">
        <v>27</v>
      </c>
      <c r="C23" s="10">
        <v>125726350.68000001</v>
      </c>
      <c r="D23" s="10">
        <v>75368310.609999999</v>
      </c>
      <c r="E23" s="10">
        <f t="shared" si="0"/>
        <v>59.946312131359157</v>
      </c>
      <c r="F23" s="10">
        <f t="shared" si="1"/>
        <v>30.336059238104792</v>
      </c>
    </row>
    <row r="24" spans="1:6" ht="22.5" outlineLevel="1" x14ac:dyDescent="0.2">
      <c r="A24" s="8" t="s">
        <v>28</v>
      </c>
      <c r="B24" s="9" t="s">
        <v>29</v>
      </c>
      <c r="C24" s="10">
        <v>12703200</v>
      </c>
      <c r="D24" s="10">
        <v>11085420.16</v>
      </c>
      <c r="E24" s="10">
        <f t="shared" si="0"/>
        <v>87.264784936079096</v>
      </c>
      <c r="F24" s="10">
        <f t="shared" si="1"/>
        <v>4.4619278305598877</v>
      </c>
    </row>
    <row r="25" spans="1:6" ht="22.5" outlineLevel="1" x14ac:dyDescent="0.2">
      <c r="A25" s="5" t="s">
        <v>30</v>
      </c>
      <c r="B25" s="6" t="s">
        <v>31</v>
      </c>
      <c r="C25" s="7">
        <f>146071654.94-1081000</f>
        <v>144990654.94</v>
      </c>
      <c r="D25" s="7">
        <f>56532922.09+884000</f>
        <v>57416922.090000004</v>
      </c>
      <c r="E25" s="7">
        <f t="shared" si="0"/>
        <v>39.60042949923929</v>
      </c>
      <c r="F25" s="7">
        <f t="shared" si="1"/>
        <v>23.110550517776655</v>
      </c>
    </row>
    <row r="26" spans="1:6" outlineLevel="1" x14ac:dyDescent="0.2">
      <c r="A26" s="8" t="s">
        <v>32</v>
      </c>
      <c r="B26" s="9" t="s">
        <v>33</v>
      </c>
      <c r="C26" s="10">
        <v>35482506.990000002</v>
      </c>
      <c r="D26" s="10">
        <v>22962476.120000001</v>
      </c>
      <c r="E26" s="10">
        <f t="shared" si="0"/>
        <v>64.714920302760717</v>
      </c>
      <c r="F26" s="10">
        <f t="shared" si="1"/>
        <v>9.2424923710239266</v>
      </c>
    </row>
    <row r="27" spans="1:6" x14ac:dyDescent="0.2">
      <c r="A27" s="18" t="s">
        <v>34</v>
      </c>
      <c r="B27" s="19" t="s">
        <v>35</v>
      </c>
      <c r="C27" s="20">
        <f>35639657-1081000</f>
        <v>34558657</v>
      </c>
      <c r="D27" s="20">
        <f>6572000+884000</f>
        <v>7456000</v>
      </c>
      <c r="E27" s="10">
        <f t="shared" si="0"/>
        <v>21.574912474173981</v>
      </c>
      <c r="F27" s="10">
        <f t="shared" si="1"/>
        <v>3.0010710847656785</v>
      </c>
    </row>
    <row r="28" spans="1:6" outlineLevel="1" x14ac:dyDescent="0.2">
      <c r="A28" s="8" t="s">
        <v>36</v>
      </c>
      <c r="B28" s="9" t="s">
        <v>37</v>
      </c>
      <c r="C28" s="10">
        <v>74949490.950000003</v>
      </c>
      <c r="D28" s="10">
        <v>26998445.969999999</v>
      </c>
      <c r="E28" s="10">
        <f t="shared" si="0"/>
        <v>36.022187246089629</v>
      </c>
      <c r="F28" s="10">
        <f t="shared" si="1"/>
        <v>10.866987061987052</v>
      </c>
    </row>
    <row r="29" spans="1:6" x14ac:dyDescent="0.2">
      <c r="A29" s="5" t="s">
        <v>38</v>
      </c>
      <c r="B29" s="6" t="s">
        <v>39</v>
      </c>
      <c r="C29" s="7">
        <v>1055600</v>
      </c>
      <c r="D29" s="7">
        <v>930740.63</v>
      </c>
      <c r="E29" s="7">
        <f t="shared" si="0"/>
        <v>88.171715611974236</v>
      </c>
      <c r="F29" s="7">
        <f t="shared" si="1"/>
        <v>0.37462698392027777</v>
      </c>
    </row>
    <row r="30" spans="1:6" ht="33.75" outlineLevel="1" x14ac:dyDescent="0.2">
      <c r="A30" s="8" t="s">
        <v>76</v>
      </c>
      <c r="B30" s="9" t="s">
        <v>77</v>
      </c>
      <c r="C30" s="10">
        <v>53500</v>
      </c>
      <c r="D30" s="10">
        <v>53000</v>
      </c>
      <c r="E30" s="10">
        <f t="shared" si="0"/>
        <v>99.065420560747668</v>
      </c>
      <c r="F30" s="10">
        <f t="shared" si="1"/>
        <v>2.1332720961987791E-2</v>
      </c>
    </row>
    <row r="31" spans="1:6" x14ac:dyDescent="0.2">
      <c r="A31" s="8" t="s">
        <v>40</v>
      </c>
      <c r="B31" s="9" t="s">
        <v>41</v>
      </c>
      <c r="C31" s="10">
        <v>1002100</v>
      </c>
      <c r="D31" s="10">
        <v>877740.63</v>
      </c>
      <c r="E31" s="10">
        <f t="shared" si="0"/>
        <v>87.5901237401457</v>
      </c>
      <c r="F31" s="10">
        <f t="shared" si="1"/>
        <v>0.35329426295828997</v>
      </c>
    </row>
    <row r="32" spans="1:6" outlineLevel="1" x14ac:dyDescent="0.2">
      <c r="A32" s="5" t="s">
        <v>42</v>
      </c>
      <c r="B32" s="6" t="s">
        <v>43</v>
      </c>
      <c r="C32" s="7">
        <v>95721292.219999999</v>
      </c>
      <c r="D32" s="7">
        <v>78777239.939999998</v>
      </c>
      <c r="E32" s="7">
        <f t="shared" si="0"/>
        <v>82.298554598430599</v>
      </c>
      <c r="F32" s="7">
        <f t="shared" si="1"/>
        <v>31.708167505576977</v>
      </c>
    </row>
    <row r="33" spans="1:6" outlineLevel="1" x14ac:dyDescent="0.2">
      <c r="A33" s="8" t="s">
        <v>44</v>
      </c>
      <c r="B33" s="9" t="s">
        <v>45</v>
      </c>
      <c r="C33" s="10">
        <v>95721292.219999999</v>
      </c>
      <c r="D33" s="10">
        <v>78777239.939999998</v>
      </c>
      <c r="E33" s="10">
        <f t="shared" si="0"/>
        <v>82.298554598430599</v>
      </c>
      <c r="F33" s="10">
        <f t="shared" si="1"/>
        <v>31.708167505576977</v>
      </c>
    </row>
    <row r="34" spans="1:6" x14ac:dyDescent="0.2">
      <c r="A34" s="5" t="s">
        <v>46</v>
      </c>
      <c r="B34" s="6" t="s">
        <v>47</v>
      </c>
      <c r="C34" s="7">
        <v>7263222.3099999996</v>
      </c>
      <c r="D34" s="7">
        <v>6672016.1399999997</v>
      </c>
      <c r="E34" s="7">
        <f t="shared" si="0"/>
        <v>91.860277095112082</v>
      </c>
      <c r="F34" s="7">
        <f t="shared" si="1"/>
        <v>2.685514312613186</v>
      </c>
    </row>
    <row r="35" spans="1:6" outlineLevel="1" x14ac:dyDescent="0.2">
      <c r="A35" s="8" t="s">
        <v>48</v>
      </c>
      <c r="B35" s="9" t="s">
        <v>49</v>
      </c>
      <c r="C35" s="10">
        <v>2282100</v>
      </c>
      <c r="D35" s="10">
        <v>1704252</v>
      </c>
      <c r="E35" s="10">
        <f t="shared" si="0"/>
        <v>74.67911134481399</v>
      </c>
      <c r="F35" s="10">
        <f t="shared" si="1"/>
        <v>0.68596853518697387</v>
      </c>
    </row>
    <row r="36" spans="1:6" x14ac:dyDescent="0.2">
      <c r="A36" s="8" t="s">
        <v>50</v>
      </c>
      <c r="B36" s="9" t="s">
        <v>51</v>
      </c>
      <c r="C36" s="10">
        <v>4828050</v>
      </c>
      <c r="D36" s="10">
        <v>4828050</v>
      </c>
      <c r="E36" s="10">
        <f t="shared" si="0"/>
        <v>100</v>
      </c>
      <c r="F36" s="10">
        <f t="shared" si="1"/>
        <v>1.9433102535948141</v>
      </c>
    </row>
    <row r="37" spans="1:6" outlineLevel="1" x14ac:dyDescent="0.2">
      <c r="A37" s="8" t="s">
        <v>79</v>
      </c>
      <c r="B37" s="9" t="s">
        <v>80</v>
      </c>
      <c r="C37" s="10">
        <v>153072.31</v>
      </c>
      <c r="D37" s="10">
        <v>139714.14000000001</v>
      </c>
      <c r="E37" s="10">
        <f t="shared" si="0"/>
        <v>91.273294301235808</v>
      </c>
      <c r="F37" s="10">
        <f t="shared" si="1"/>
        <v>5.6235523831398057E-2</v>
      </c>
    </row>
    <row r="38" spans="1:6" x14ac:dyDescent="0.2">
      <c r="A38" s="5" t="s">
        <v>52</v>
      </c>
      <c r="B38" s="6" t="s">
        <v>53</v>
      </c>
      <c r="C38" s="7">
        <v>2899126</v>
      </c>
      <c r="D38" s="7">
        <v>562986</v>
      </c>
      <c r="E38" s="7">
        <f t="shared" si="0"/>
        <v>19.419162878743457</v>
      </c>
      <c r="F38" s="7">
        <f t="shared" si="1"/>
        <v>0.22660421214161622</v>
      </c>
    </row>
    <row r="39" spans="1:6" outlineLevel="1" x14ac:dyDescent="0.2">
      <c r="A39" s="8" t="s">
        <v>54</v>
      </c>
      <c r="B39" s="9" t="s">
        <v>55</v>
      </c>
      <c r="C39" s="10">
        <v>2899126</v>
      </c>
      <c r="D39" s="10">
        <v>562986</v>
      </c>
      <c r="E39" s="10">
        <f t="shared" si="0"/>
        <v>19.419162878743457</v>
      </c>
      <c r="F39" s="10">
        <f t="shared" si="1"/>
        <v>0.22660421214161622</v>
      </c>
    </row>
    <row r="40" spans="1:6" ht="33.75" x14ac:dyDescent="0.2">
      <c r="A40" s="5" t="s">
        <v>56</v>
      </c>
      <c r="B40" s="6" t="s">
        <v>57</v>
      </c>
      <c r="C40" s="7">
        <v>137000</v>
      </c>
      <c r="D40" s="7">
        <v>107142.87</v>
      </c>
      <c r="E40" s="7">
        <f t="shared" si="0"/>
        <v>78.206474452554744</v>
      </c>
      <c r="F40" s="7">
        <f t="shared" si="1"/>
        <v>4.3125451863708163E-2</v>
      </c>
    </row>
    <row r="41" spans="1:6" ht="22.5" customHeight="1" x14ac:dyDescent="0.2">
      <c r="A41" s="8" t="s">
        <v>58</v>
      </c>
      <c r="B41" s="9" t="s">
        <v>59</v>
      </c>
      <c r="C41" s="10">
        <v>137000</v>
      </c>
      <c r="D41" s="10">
        <v>107142.87</v>
      </c>
      <c r="E41" s="10">
        <f t="shared" si="0"/>
        <v>78.206474452554744</v>
      </c>
      <c r="F41" s="10">
        <f t="shared" si="1"/>
        <v>4.3125451863708163E-2</v>
      </c>
    </row>
    <row r="42" spans="1:6" ht="19.5" customHeight="1" x14ac:dyDescent="0.2">
      <c r="A42" s="5" t="s">
        <v>60</v>
      </c>
      <c r="B42" s="6" t="s">
        <v>61</v>
      </c>
      <c r="C42" s="7">
        <v>11054600</v>
      </c>
      <c r="D42" s="7">
        <v>5527300</v>
      </c>
      <c r="E42" s="7">
        <f t="shared" si="0"/>
        <v>50</v>
      </c>
      <c r="F42" s="7">
        <f t="shared" si="1"/>
        <v>2.2247612938338701</v>
      </c>
    </row>
    <row r="43" spans="1:6" ht="21" customHeight="1" x14ac:dyDescent="0.2">
      <c r="A43" s="8" t="s">
        <v>62</v>
      </c>
      <c r="B43" s="9" t="s">
        <v>63</v>
      </c>
      <c r="C43" s="10">
        <v>11054600</v>
      </c>
      <c r="D43" s="10">
        <v>5527300</v>
      </c>
      <c r="E43" s="10">
        <f t="shared" si="0"/>
        <v>50</v>
      </c>
      <c r="F43" s="10">
        <f t="shared" si="1"/>
        <v>2.2247612938338701</v>
      </c>
    </row>
    <row r="44" spans="1:6" ht="12.75" customHeight="1" x14ac:dyDescent="0.2">
      <c r="A44" s="11" t="s">
        <v>64</v>
      </c>
      <c r="B44" s="12"/>
      <c r="C44" s="13">
        <f>419053410.43-1081000</f>
        <v>417972410.43000001</v>
      </c>
      <c r="D44" s="13">
        <f>247560631.58+884000</f>
        <v>248444631.58000001</v>
      </c>
      <c r="E44" s="13">
        <f t="shared" si="0"/>
        <v>59.440438024224164</v>
      </c>
      <c r="F44" s="13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2019-11-12T09:24:59Z</dcterms:modified>
</cp:coreProperties>
</file>