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Приложение2" sheetId="1" r:id="rId1"/>
  </sheets>
  <definedNames>
    <definedName name="_xlnm.Print_Titles" localSheetId="0">Приложение2!$6:$8</definedName>
  </definedNames>
  <calcPr calcId="114210" fullCalcOnLoad="1" iterateDelta="1E-4"/>
</workbook>
</file>

<file path=xl/calcChain.xml><?xml version="1.0" encoding="utf-8"?>
<calcChain xmlns="http://schemas.openxmlformats.org/spreadsheetml/2006/main">
  <c r="E20" i="1"/>
  <c r="E80"/>
  <c r="E160"/>
  <c r="F20"/>
  <c r="F80"/>
  <c r="F160"/>
  <c r="G148"/>
  <c r="G156"/>
  <c r="G20"/>
  <c r="G80"/>
  <c r="G160"/>
  <c r="H20"/>
  <c r="H80"/>
  <c r="H160"/>
  <c r="I20"/>
  <c r="I80"/>
  <c r="I160"/>
  <c r="E21"/>
  <c r="E81"/>
  <c r="E161"/>
  <c r="F21"/>
  <c r="F81"/>
  <c r="F161"/>
  <c r="G21"/>
  <c r="G81"/>
  <c r="G161"/>
  <c r="H21"/>
  <c r="H81"/>
  <c r="H161"/>
  <c r="I21"/>
  <c r="I81"/>
  <c r="I161"/>
  <c r="E162"/>
  <c r="F162"/>
  <c r="G162"/>
  <c r="H162"/>
  <c r="I162"/>
  <c r="F19"/>
  <c r="F79"/>
  <c r="F159"/>
  <c r="G19"/>
  <c r="G79"/>
  <c r="G159"/>
  <c r="H19"/>
  <c r="H79"/>
  <c r="H159"/>
  <c r="I19"/>
  <c r="I79"/>
  <c r="I159"/>
  <c r="E19"/>
  <c r="E79"/>
  <c r="E159"/>
  <c r="D159"/>
  <c r="E142"/>
  <c r="F142"/>
  <c r="G142"/>
  <c r="H142"/>
  <c r="I142"/>
  <c r="E143"/>
  <c r="F143"/>
  <c r="G143"/>
  <c r="H143"/>
  <c r="I143"/>
  <c r="E144"/>
  <c r="F144"/>
  <c r="G144"/>
  <c r="H144"/>
  <c r="I144"/>
  <c r="F141"/>
  <c r="G141"/>
  <c r="H141"/>
  <c r="I141"/>
  <c r="E141"/>
  <c r="E134"/>
  <c r="F134"/>
  <c r="G134"/>
  <c r="H134"/>
  <c r="I134"/>
  <c r="E135"/>
  <c r="F135"/>
  <c r="G135"/>
  <c r="H135"/>
  <c r="I135"/>
  <c r="E136"/>
  <c r="F136"/>
  <c r="G136"/>
  <c r="H136"/>
  <c r="I136"/>
  <c r="F133"/>
  <c r="G133"/>
  <c r="H133"/>
  <c r="I133"/>
  <c r="E133"/>
  <c r="D137"/>
  <c r="D138"/>
  <c r="D139"/>
  <c r="D140"/>
  <c r="D136"/>
  <c r="D135"/>
  <c r="D134"/>
  <c r="D133"/>
  <c r="E85"/>
  <c r="E105"/>
  <c r="E129"/>
  <c r="F85"/>
  <c r="F105"/>
  <c r="F129"/>
  <c r="G85"/>
  <c r="G105"/>
  <c r="G129"/>
  <c r="H85"/>
  <c r="H105"/>
  <c r="H129"/>
  <c r="I105"/>
  <c r="I129"/>
  <c r="E86"/>
  <c r="E106"/>
  <c r="E130"/>
  <c r="F86"/>
  <c r="F106"/>
  <c r="F130"/>
  <c r="G86"/>
  <c r="G106"/>
  <c r="G130"/>
  <c r="H86"/>
  <c r="H106"/>
  <c r="H130"/>
  <c r="I106"/>
  <c r="I130"/>
  <c r="E87"/>
  <c r="E107"/>
  <c r="E131"/>
  <c r="F87"/>
  <c r="F107"/>
  <c r="F131"/>
  <c r="G87"/>
  <c r="G107"/>
  <c r="G131"/>
  <c r="H87"/>
  <c r="H107"/>
  <c r="H131"/>
  <c r="I107"/>
  <c r="I131"/>
  <c r="F84"/>
  <c r="F104"/>
  <c r="F128"/>
  <c r="G84"/>
  <c r="G104"/>
  <c r="G128"/>
  <c r="H84"/>
  <c r="H104"/>
  <c r="H128"/>
  <c r="I104"/>
  <c r="I128"/>
  <c r="E84"/>
  <c r="E104"/>
  <c r="E128"/>
  <c r="D107"/>
  <c r="D106"/>
  <c r="D105"/>
  <c r="D104"/>
  <c r="D87"/>
  <c r="D86"/>
  <c r="D85"/>
  <c r="D84"/>
  <c r="F47"/>
  <c r="G47"/>
  <c r="H47"/>
  <c r="I47"/>
  <c r="F48"/>
  <c r="G48"/>
  <c r="H48"/>
  <c r="I48"/>
  <c r="F49"/>
  <c r="G49"/>
  <c r="H49"/>
  <c r="I49"/>
  <c r="F22"/>
  <c r="F50"/>
  <c r="F82"/>
  <c r="G22"/>
  <c r="G50"/>
  <c r="G82"/>
  <c r="H22"/>
  <c r="H50"/>
  <c r="H82"/>
  <c r="I22"/>
  <c r="I50"/>
  <c r="I82"/>
  <c r="E48"/>
  <c r="E49"/>
  <c r="E22"/>
  <c r="E50"/>
  <c r="E82"/>
  <c r="E47"/>
  <c r="D70"/>
  <c r="D69"/>
  <c r="D68"/>
  <c r="D67"/>
  <c r="D50"/>
  <c r="D49"/>
  <c r="D48"/>
  <c r="D47"/>
  <c r="D22"/>
  <c r="D21"/>
  <c r="D20"/>
  <c r="D19"/>
  <c r="D14"/>
  <c r="D13"/>
  <c r="D12"/>
  <c r="D11"/>
  <c r="E148"/>
  <c r="E156"/>
  <c r="F148"/>
  <c r="F156"/>
  <c r="H148"/>
  <c r="H156"/>
  <c r="I148"/>
  <c r="I156"/>
  <c r="E149"/>
  <c r="E157"/>
  <c r="F149"/>
  <c r="F157"/>
  <c r="G149"/>
  <c r="G157"/>
  <c r="H149"/>
  <c r="H157"/>
  <c r="I149"/>
  <c r="I157"/>
  <c r="E150"/>
  <c r="E158"/>
  <c r="F150"/>
  <c r="F158"/>
  <c r="G150"/>
  <c r="G158"/>
  <c r="H150"/>
  <c r="H158"/>
  <c r="I150"/>
  <c r="I158"/>
  <c r="F147"/>
  <c r="F155"/>
  <c r="G147"/>
  <c r="G155"/>
  <c r="H147"/>
  <c r="H155"/>
  <c r="I147"/>
  <c r="I155"/>
  <c r="E147"/>
  <c r="E155"/>
  <c r="D158"/>
  <c r="D157"/>
  <c r="D156"/>
  <c r="D155"/>
  <c r="D150"/>
  <c r="D149"/>
  <c r="D148"/>
  <c r="D147"/>
  <c r="D154"/>
  <c r="D153"/>
  <c r="D152"/>
  <c r="D151"/>
  <c r="D160"/>
  <c r="D161"/>
  <c r="D162"/>
  <c r="D128"/>
  <c r="D142"/>
  <c r="D143"/>
  <c r="D144"/>
  <c r="D141"/>
  <c r="D129"/>
  <c r="D130"/>
  <c r="D131"/>
  <c r="D124"/>
  <c r="D125"/>
  <c r="D126"/>
  <c r="D127"/>
  <c r="D123"/>
  <c r="D122"/>
  <c r="D121"/>
  <c r="D120"/>
  <c r="D89"/>
  <c r="D90"/>
  <c r="D91"/>
  <c r="D92"/>
  <c r="D93"/>
  <c r="D94"/>
  <c r="D95"/>
  <c r="D96"/>
  <c r="D97"/>
  <c r="D98"/>
  <c r="D99"/>
  <c r="D100"/>
  <c r="D101"/>
  <c r="D102"/>
  <c r="D103"/>
  <c r="D108"/>
  <c r="D109"/>
  <c r="D110"/>
  <c r="D111"/>
  <c r="D112"/>
  <c r="D113"/>
  <c r="D114"/>
  <c r="D115"/>
  <c r="D116"/>
  <c r="D117"/>
  <c r="D118"/>
  <c r="D119"/>
  <c r="D88"/>
  <c r="D80"/>
  <c r="D81"/>
  <c r="D82"/>
  <c r="D79"/>
  <c r="D16"/>
  <c r="D17"/>
  <c r="D18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51"/>
  <c r="D52"/>
  <c r="D53"/>
  <c r="D54"/>
  <c r="D55"/>
  <c r="D56"/>
  <c r="D57"/>
  <c r="D58"/>
  <c r="D59"/>
  <c r="D60"/>
  <c r="D61"/>
  <c r="D62"/>
  <c r="D63"/>
  <c r="D64"/>
  <c r="D65"/>
  <c r="D66"/>
  <c r="D71"/>
  <c r="D72"/>
  <c r="D73"/>
  <c r="D74"/>
  <c r="D75"/>
  <c r="D76"/>
  <c r="D77"/>
  <c r="D78"/>
  <c r="D15"/>
</calcChain>
</file>

<file path=xl/sharedStrings.xml><?xml version="1.0" encoding="utf-8"?>
<sst xmlns="http://schemas.openxmlformats.org/spreadsheetml/2006/main" count="113" uniqueCount="79">
  <si>
    <t>Мероприятия</t>
  </si>
  <si>
    <t>Годы реализации</t>
  </si>
  <si>
    <t>Планируемые объемы финансирования (тыс. рублей в ценах года реализации мероприятия)</t>
  </si>
  <si>
    <t>Ответственные исполнители</t>
  </si>
  <si>
    <t>В том числе</t>
  </si>
  <si>
    <t>Федеральный бюджет</t>
  </si>
  <si>
    <t>Областной бюджет</t>
  </si>
  <si>
    <t>Бюджет района</t>
  </si>
  <si>
    <t>Местный бюджет</t>
  </si>
  <si>
    <t>№ п/п</t>
  </si>
  <si>
    <t>ВСЕГО</t>
  </si>
  <si>
    <t>ВСЕГО по Программе</t>
  </si>
  <si>
    <t>Прочие источники</t>
  </si>
  <si>
    <t>Отдел экономического развития и инвестиционной политики администрации, отдел бухгалтерского учета администрации, ФПМСП «Социально-деловой центр»</t>
  </si>
  <si>
    <t>Предоставление производственных и офисных помещений, находящихся в муниципальной собственности,  начинающим предпринимателям, а также субъектам предпринимательства занятым в приоритетных для района сферах деятельности</t>
  </si>
  <si>
    <t>Оказание безвозмездных информационных и консультационных услуг, в том числе связанных с государственной регистрацией, в сфере предпринимательской деятельности</t>
  </si>
  <si>
    <t>Организация и проведение мероприятий, обучающих и информационных семинаров по актуальным вопросам  для физических лиц и субъектов малого и среднего предпринимательства, обучение по курсу "Введение в предпринимательство" для физических лиц в том числе безработных граждан и субъектов малого и среднего предпринимательства осуществляющих предпринимательскую деятельность в течении первых двух лет (в т.ч.субсидирование затрат ФПМСП)</t>
  </si>
  <si>
    <t>Издание информационных, справочных, методических и презентационных материалов, выпуск газеты, обновление сайта ФПМСП «Социально-деловой центр», производство и выпуск цикла телепередач, посвященных вопросам развития малого и среднего предпринимательства (информационные материалы)  (в т.ч. субсидирование затрат ФПМСП)</t>
  </si>
  <si>
    <t>Оказание информационной поддержки о финансировании НХП из средств областного бюджета</t>
  </si>
  <si>
    <t>Оказание консультационной поддержки субъектам МСП, реализующим проекты в сфере социального предпринимательства или осуществляющим социально – значимые виды деятельности</t>
  </si>
  <si>
    <t>Оказание содействия в участие в отборе на бесплатное обучение по программе «Бизнес-акселерация»</t>
  </si>
  <si>
    <t>Отдел экономического развития и инвестиционной политики администрации, ФПМСП «Социально-деловой центр»</t>
  </si>
  <si>
    <t>Отдел экономического развития и инвестиционной политики администрации, КУМИ , ФПМСП «Социально-деловой центр»</t>
  </si>
  <si>
    <t>Организация  участия в областных (районных) рейтинговых конкурсах, выставках,  ярмарках и семинарах  (в том числе мастеров народных художественных промыслов )   (в т.ч.субсидирование затрат ФПМСП)</t>
  </si>
  <si>
    <t>Мониторинг деятельности организаций системы дополнительного и дошкольного образования по приобщению  детей к народным художественным промыслам, включающими в себя изделия народных художественных промыслов</t>
  </si>
  <si>
    <t>План мероприятий (дорожной карты) по сохранению, возрождению и развитию народных художественных промыслов и ремесел</t>
  </si>
  <si>
    <t>Создание условий для размещения нестационарных торговых объектов (НТО)</t>
  </si>
  <si>
    <t>Организация мониторинга деятельности субъектов малого и среднего предпринимательства и потребительского рынка</t>
  </si>
  <si>
    <t>2. Комплекс процессных мероприятий «Развитие агропромышленного комплекса Сланцевского муниципального района»</t>
  </si>
  <si>
    <t>Субсидирование затрат субъектов малого предпринимательства, связанных с организацией предпринимательской деятельности</t>
  </si>
  <si>
    <t>Организация и проведение обучающих семинаров для К(Ф)Х и ЛПХ</t>
  </si>
  <si>
    <t>Организация и участие в международной агропромышленной выставке-ярмарке "Агрорусь"</t>
  </si>
  <si>
    <t>Ежегодное проведение районной сельскохозяйственной ярмарки «Урожай»</t>
  </si>
  <si>
    <t>Празднование дня работников сельского хозяйства</t>
  </si>
  <si>
    <t>Субсидирование содержания маточного поголовья крупного рогатого скота сельскохозяйственным предприятиям района</t>
  </si>
  <si>
    <t>Субсидирование части затрат по приобретению минеральных удобрений и (или) средств защиты растений для К(Ф)Х</t>
  </si>
  <si>
    <t>Субсидирование части затрат по приобретению комбикорма на содержание сельскохозяйственных животных, рыбы и птицы  для К(Ф)Х и ЛПХ</t>
  </si>
  <si>
    <t>Реализация государственных полномочий по поддержке сельскохозяйственного производства</t>
  </si>
  <si>
    <t>Координация деятельности городских и сельских поселений на территории Сланцевского муниципального района по борьбе с распространением борщевика Сосновского</t>
  </si>
  <si>
    <t>3. Комплекс процессных мероприятий «Развитие международного сотрудничества»</t>
  </si>
  <si>
    <t>Реализация мероприятий в рамках международного проекта ER13_Approach2Waste</t>
  </si>
  <si>
    <t>Отдел экономического развития и инвестиционной политики администрации</t>
  </si>
  <si>
    <t>Отдел экономического развития и инвестиционной политики администрации, отдел бухгалтерского учета администрации</t>
  </si>
  <si>
    <t>План мероприятий муниципальной программы
«Стимулирование экономической активности Сланцевского муниципального района»</t>
  </si>
  <si>
    <t>Приложение 2
к муниципальной программе «Стимулирование экономической активности Сланцевского муниципального района»</t>
  </si>
  <si>
    <t>Мероприятия направленные на достижение целей проектов</t>
  </si>
  <si>
    <t>1. Комплекс процессных мероприятий «Развитие и поддержка малого и среднего предпринимательства Сланцевского муниципального района»</t>
  </si>
  <si>
    <t>Содействие в доступе субъектов малого и среднего предпринимательства к финансовым и материальным ресурсам</t>
  </si>
  <si>
    <t xml:space="preserve"> 1.1.</t>
  </si>
  <si>
    <t xml:space="preserve">2.1. </t>
  </si>
  <si>
    <t>Информационная, консультационная поддержка субъектов малого и среднего предпринимательства</t>
  </si>
  <si>
    <t>1.1.</t>
  </si>
  <si>
    <t>2.3.</t>
  </si>
  <si>
    <t>2.2.</t>
  </si>
  <si>
    <t>2.4.</t>
  </si>
  <si>
    <t>2.5.</t>
  </si>
  <si>
    <t>2.6.</t>
  </si>
  <si>
    <t>Содействие в продвижении продукции (работ, услуг) субъектов малого и среднего предпринимательства на товарные рынки</t>
  </si>
  <si>
    <t>3.1.</t>
  </si>
  <si>
    <t>3.2.</t>
  </si>
  <si>
    <t>3.3.</t>
  </si>
  <si>
    <t>3.4.</t>
  </si>
  <si>
    <t>Развитие ФПМСП «Социально-деловой центр»</t>
  </si>
  <si>
    <t>Развитие бизнес-инкубатора</t>
  </si>
  <si>
    <t>Организационная поддержка агропромышленного комплекса</t>
  </si>
  <si>
    <t>1.2.</t>
  </si>
  <si>
    <t>1.3.</t>
  </si>
  <si>
    <t>1.4.</t>
  </si>
  <si>
    <t>Финансовая поддержка агропромышленного комплекса</t>
  </si>
  <si>
    <t>2.1.</t>
  </si>
  <si>
    <t>Реализация мероприятий в рамках международного проекта</t>
  </si>
  <si>
    <t>Итого: по комплексу процессных мероприятий «Развитие и поддержка малого и среднего предпринимательства Сланцевского муниципального района»</t>
  </si>
  <si>
    <t>Итого: по комплексу процессных мероприятий «Развитие агропромышленного комплекса Сланцевского муниципального района»</t>
  </si>
  <si>
    <t>Итого: по комплексу процессных мероприятий «Развитие международного сотрудничества»</t>
  </si>
  <si>
    <t>1. Мероприятия направленные на достижение целей проекта «Развитие и поддержка  малого и среднего предпринимательства Сланцевского муниципального района»</t>
  </si>
  <si>
    <t>Итого : по мероприятиям, направленным на достижение целей проекта «Развитие и поддержка малого и среднего предпринимательства Сланцевского муниципального района»</t>
  </si>
  <si>
    <t>Приложение 1</t>
  </si>
  <si>
    <t xml:space="preserve"> к постановлению администраци Сланцевскогомуниципального района</t>
  </si>
  <si>
    <t>от ____________2022 № ___-п</t>
  </si>
</sst>
</file>

<file path=xl/styles.xml><?xml version="1.0" encoding="utf-8"?>
<styleSheet xmlns="http://schemas.openxmlformats.org/spreadsheetml/2006/main">
  <numFmts count="1">
    <numFmt numFmtId="164" formatCode="#,##0.00000"/>
  </numFmts>
  <fonts count="25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wrapText="1"/>
    </xf>
    <xf numFmtId="0" fontId="14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4" fillId="0" borderId="0" xfId="0" applyFont="1"/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9" fillId="0" borderId="0" xfId="0" applyFont="1"/>
    <xf numFmtId="0" fontId="23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164" fontId="19" fillId="0" borderId="1" xfId="0" applyNumberFormat="1" applyFont="1" applyFill="1" applyBorder="1" applyAlignment="1">
      <alignment horizontal="center"/>
    </xf>
    <xf numFmtId="0" fontId="19" fillId="0" borderId="0" xfId="0" applyFont="1" applyFill="1"/>
    <xf numFmtId="0" fontId="19" fillId="0" borderId="1" xfId="0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/>
    </xf>
    <xf numFmtId="164" fontId="19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2"/>
  <sheetViews>
    <sheetView showZeros="0" tabSelected="1" view="pageBreakPreview" zoomScale="150" zoomScaleNormal="150" zoomScaleSheetLayoutView="90" workbookViewId="0">
      <pane xSplit="1" ySplit="8" topLeftCell="B27" activePane="bottomRight" state="frozen"/>
      <selection pane="topRight" activeCell="B1" sqref="B1"/>
      <selection pane="bottomLeft" activeCell="A8" sqref="A8"/>
      <selection pane="bottomRight" activeCell="E27" sqref="E27"/>
    </sheetView>
  </sheetViews>
  <sheetFormatPr defaultColWidth="8.85546875" defaultRowHeight="15.6" customHeight="1"/>
  <cols>
    <col min="1" max="1" width="3.85546875" style="16" customWidth="1"/>
    <col min="2" max="2" width="37" style="1" customWidth="1"/>
    <col min="3" max="3" width="8.85546875" style="1" customWidth="1"/>
    <col min="4" max="4" width="14.28515625" style="1" customWidth="1"/>
    <col min="5" max="5" width="13.28515625" style="1" customWidth="1"/>
    <col min="6" max="6" width="12.5703125" style="1" customWidth="1"/>
    <col min="7" max="7" width="12" style="1" customWidth="1"/>
    <col min="8" max="8" width="13.42578125" style="1" customWidth="1"/>
    <col min="9" max="9" width="9.5703125" style="1" customWidth="1"/>
    <col min="10" max="10" width="18.5703125" style="1" customWidth="1"/>
    <col min="11" max="13" width="8.85546875" style="5"/>
    <col min="14" max="16384" width="8.85546875" style="1"/>
  </cols>
  <sheetData>
    <row r="1" spans="1:13" s="5" customFormat="1" ht="15">
      <c r="C1" s="31"/>
      <c r="H1" s="32"/>
      <c r="I1" s="32"/>
      <c r="J1" s="33" t="s">
        <v>76</v>
      </c>
    </row>
    <row r="2" spans="1:13" s="5" customFormat="1" ht="15">
      <c r="C2" s="31"/>
      <c r="H2" s="32"/>
      <c r="I2" s="32"/>
      <c r="J2" s="32" t="s">
        <v>77</v>
      </c>
    </row>
    <row r="3" spans="1:13" s="5" customFormat="1" ht="15">
      <c r="C3" s="31"/>
      <c r="H3" s="32"/>
      <c r="I3" s="32"/>
      <c r="J3" s="32" t="s">
        <v>78</v>
      </c>
    </row>
    <row r="4" spans="1:13" s="2" customFormat="1" ht="28.5" customHeight="1">
      <c r="A4" s="13"/>
      <c r="C4" s="44" t="s">
        <v>44</v>
      </c>
      <c r="D4" s="44"/>
      <c r="E4" s="44"/>
      <c r="F4" s="44"/>
      <c r="G4" s="44"/>
      <c r="H4" s="44"/>
      <c r="I4" s="44"/>
      <c r="J4" s="44"/>
      <c r="K4" s="12"/>
    </row>
    <row r="5" spans="1:13" s="2" customFormat="1" ht="30" customHeight="1">
      <c r="A5" s="45" t="s">
        <v>43</v>
      </c>
      <c r="B5" s="46"/>
      <c r="C5" s="46"/>
      <c r="D5" s="46"/>
      <c r="E5" s="46"/>
      <c r="F5" s="46"/>
      <c r="G5" s="46"/>
      <c r="H5" s="46"/>
      <c r="I5" s="46"/>
      <c r="J5" s="46"/>
      <c r="K5" s="12"/>
    </row>
    <row r="6" spans="1:13" ht="23.45" customHeight="1">
      <c r="A6" s="36" t="s">
        <v>9</v>
      </c>
      <c r="B6" s="34" t="s">
        <v>0</v>
      </c>
      <c r="C6" s="34" t="s">
        <v>1</v>
      </c>
      <c r="D6" s="34" t="s">
        <v>2</v>
      </c>
      <c r="E6" s="34"/>
      <c r="F6" s="34"/>
      <c r="G6" s="34"/>
      <c r="H6" s="34"/>
      <c r="I6" s="34"/>
      <c r="J6" s="34" t="s">
        <v>3</v>
      </c>
    </row>
    <row r="7" spans="1:13" ht="15">
      <c r="A7" s="36"/>
      <c r="B7" s="34"/>
      <c r="C7" s="34"/>
      <c r="D7" s="34" t="s">
        <v>10</v>
      </c>
      <c r="E7" s="34" t="s">
        <v>4</v>
      </c>
      <c r="F7" s="34"/>
      <c r="G7" s="34"/>
      <c r="H7" s="34"/>
      <c r="I7" s="34"/>
      <c r="J7" s="34"/>
    </row>
    <row r="8" spans="1:13" ht="24.75" customHeight="1">
      <c r="A8" s="36"/>
      <c r="B8" s="34"/>
      <c r="C8" s="34"/>
      <c r="D8" s="34"/>
      <c r="E8" s="9" t="s">
        <v>5</v>
      </c>
      <c r="F8" s="9" t="s">
        <v>6</v>
      </c>
      <c r="G8" s="9" t="s">
        <v>7</v>
      </c>
      <c r="H8" s="9" t="s">
        <v>8</v>
      </c>
      <c r="I8" s="9" t="s">
        <v>12</v>
      </c>
      <c r="J8" s="34"/>
    </row>
    <row r="9" spans="1:13" ht="15">
      <c r="A9" s="14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8</v>
      </c>
      <c r="J9" s="6">
        <v>9</v>
      </c>
    </row>
    <row r="10" spans="1:13" ht="14.25" customHeight="1">
      <c r="A10" s="35" t="s">
        <v>46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3" ht="15">
      <c r="A11" s="47">
        <v>1</v>
      </c>
      <c r="B11" s="48" t="s">
        <v>47</v>
      </c>
      <c r="C11" s="8">
        <v>2022</v>
      </c>
      <c r="D11" s="7">
        <f>SUM(E11:H11)</f>
        <v>0</v>
      </c>
      <c r="E11" s="7"/>
      <c r="F11" s="7"/>
      <c r="G11" s="7"/>
      <c r="H11" s="7"/>
      <c r="I11" s="7"/>
      <c r="J11" s="39" t="s">
        <v>22</v>
      </c>
      <c r="K11" s="22"/>
      <c r="L11" s="22"/>
      <c r="M11" s="22"/>
    </row>
    <row r="12" spans="1:13" ht="15">
      <c r="A12" s="47"/>
      <c r="B12" s="48"/>
      <c r="C12" s="8">
        <v>2023</v>
      </c>
      <c r="D12" s="7">
        <f>SUM(E12:H12)</f>
        <v>0</v>
      </c>
      <c r="E12" s="7"/>
      <c r="F12" s="7"/>
      <c r="G12" s="7"/>
      <c r="H12" s="7"/>
      <c r="I12" s="7"/>
      <c r="J12" s="39"/>
      <c r="K12" s="22"/>
      <c r="L12" s="22"/>
      <c r="M12" s="22"/>
    </row>
    <row r="13" spans="1:13" ht="15">
      <c r="A13" s="47"/>
      <c r="B13" s="48"/>
      <c r="C13" s="8">
        <v>2024</v>
      </c>
      <c r="D13" s="7">
        <f>SUM(E13:H13)</f>
        <v>0</v>
      </c>
      <c r="E13" s="7"/>
      <c r="F13" s="7"/>
      <c r="G13" s="7"/>
      <c r="H13" s="7"/>
      <c r="I13" s="7"/>
      <c r="J13" s="39"/>
      <c r="K13" s="22"/>
      <c r="L13" s="22"/>
      <c r="M13" s="22"/>
    </row>
    <row r="14" spans="1:13" ht="18.75" customHeight="1">
      <c r="A14" s="47"/>
      <c r="B14" s="48"/>
      <c r="C14" s="8">
        <v>2025</v>
      </c>
      <c r="D14" s="7">
        <f>SUM(E14:H14)</f>
        <v>0</v>
      </c>
      <c r="E14" s="7"/>
      <c r="F14" s="7"/>
      <c r="G14" s="7"/>
      <c r="H14" s="7"/>
      <c r="I14" s="7"/>
      <c r="J14" s="39"/>
      <c r="K14" s="22"/>
      <c r="L14" s="22"/>
      <c r="M14" s="22"/>
    </row>
    <row r="15" spans="1:13" s="20" customFormat="1" ht="15">
      <c r="A15" s="37" t="s">
        <v>51</v>
      </c>
      <c r="B15" s="42" t="s">
        <v>14</v>
      </c>
      <c r="C15" s="17">
        <v>2022</v>
      </c>
      <c r="D15" s="18">
        <f>SUM(E15:H15)</f>
        <v>0</v>
      </c>
      <c r="E15" s="18"/>
      <c r="F15" s="18"/>
      <c r="G15" s="18"/>
      <c r="H15" s="18"/>
      <c r="I15" s="18"/>
      <c r="J15" s="41" t="s">
        <v>22</v>
      </c>
      <c r="K15" s="19"/>
      <c r="L15" s="19"/>
      <c r="M15" s="19"/>
    </row>
    <row r="16" spans="1:13" s="20" customFormat="1" ht="15">
      <c r="A16" s="37"/>
      <c r="B16" s="42"/>
      <c r="C16" s="17">
        <v>2023</v>
      </c>
      <c r="D16" s="18">
        <f t="shared" ref="D16:D80" si="0">SUM(E16:H16)</f>
        <v>0</v>
      </c>
      <c r="E16" s="18"/>
      <c r="F16" s="18"/>
      <c r="G16" s="18"/>
      <c r="H16" s="18"/>
      <c r="I16" s="18"/>
      <c r="J16" s="41"/>
      <c r="K16" s="19"/>
      <c r="L16" s="19"/>
      <c r="M16" s="19"/>
    </row>
    <row r="17" spans="1:13" s="20" customFormat="1" ht="15">
      <c r="A17" s="37"/>
      <c r="B17" s="42"/>
      <c r="C17" s="17">
        <v>2024</v>
      </c>
      <c r="D17" s="18">
        <f t="shared" si="0"/>
        <v>0</v>
      </c>
      <c r="E17" s="18"/>
      <c r="F17" s="18"/>
      <c r="G17" s="18"/>
      <c r="H17" s="18"/>
      <c r="I17" s="18"/>
      <c r="J17" s="41"/>
      <c r="K17" s="19"/>
      <c r="L17" s="19"/>
      <c r="M17" s="19"/>
    </row>
    <row r="18" spans="1:13" s="20" customFormat="1" ht="25.5" customHeight="1">
      <c r="A18" s="37"/>
      <c r="B18" s="42"/>
      <c r="C18" s="17">
        <v>2025</v>
      </c>
      <c r="D18" s="18">
        <f t="shared" si="0"/>
        <v>0</v>
      </c>
      <c r="E18" s="18"/>
      <c r="F18" s="18"/>
      <c r="G18" s="18"/>
      <c r="H18" s="18"/>
      <c r="I18" s="18"/>
      <c r="J18" s="41"/>
      <c r="K18" s="19"/>
      <c r="L18" s="19"/>
      <c r="M18" s="19"/>
    </row>
    <row r="19" spans="1:13" ht="15">
      <c r="A19" s="43">
        <v>2</v>
      </c>
      <c r="B19" s="38" t="s">
        <v>50</v>
      </c>
      <c r="C19" s="8">
        <v>2022</v>
      </c>
      <c r="D19" s="7">
        <f>SUM(E19:H19)</f>
        <v>0</v>
      </c>
      <c r="E19" s="7">
        <f t="shared" ref="E19:I20" si="1">SUM(E23,E27,E31,E35,E39,E43)</f>
        <v>0</v>
      </c>
      <c r="F19" s="7">
        <f t="shared" si="1"/>
        <v>0</v>
      </c>
      <c r="G19" s="7">
        <f t="shared" si="1"/>
        <v>0</v>
      </c>
      <c r="H19" s="7">
        <f t="shared" si="1"/>
        <v>0</v>
      </c>
      <c r="I19" s="7">
        <f t="shared" si="1"/>
        <v>0</v>
      </c>
      <c r="J19" s="39" t="s">
        <v>21</v>
      </c>
      <c r="K19" s="22"/>
      <c r="L19" s="22"/>
      <c r="M19" s="22"/>
    </row>
    <row r="20" spans="1:13" ht="15">
      <c r="A20" s="43"/>
      <c r="B20" s="38"/>
      <c r="C20" s="8">
        <v>2023</v>
      </c>
      <c r="D20" s="7">
        <f>SUM(E20:H20)</f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39"/>
      <c r="K20" s="22"/>
      <c r="L20" s="22"/>
      <c r="M20" s="22"/>
    </row>
    <row r="21" spans="1:13" ht="15">
      <c r="A21" s="43"/>
      <c r="B21" s="38"/>
      <c r="C21" s="8">
        <v>2024</v>
      </c>
      <c r="D21" s="7">
        <f>SUM(E21:H21)</f>
        <v>0</v>
      </c>
      <c r="E21" s="7">
        <f t="shared" ref="E21:I22" si="2">SUM(E25,E29,E33,E37,E41,E45)</f>
        <v>0</v>
      </c>
      <c r="F21" s="7">
        <f t="shared" si="2"/>
        <v>0</v>
      </c>
      <c r="G21" s="7">
        <f t="shared" si="2"/>
        <v>0</v>
      </c>
      <c r="H21" s="7">
        <f t="shared" si="2"/>
        <v>0</v>
      </c>
      <c r="I21" s="7">
        <f t="shared" si="2"/>
        <v>0</v>
      </c>
      <c r="J21" s="39"/>
      <c r="K21" s="22"/>
      <c r="L21" s="22"/>
      <c r="M21" s="22"/>
    </row>
    <row r="22" spans="1:13" ht="17.25" customHeight="1">
      <c r="A22" s="43"/>
      <c r="B22" s="38"/>
      <c r="C22" s="8">
        <v>2025</v>
      </c>
      <c r="D22" s="7">
        <f>SUM(E22:H22)</f>
        <v>0</v>
      </c>
      <c r="E22" s="7">
        <f t="shared" si="2"/>
        <v>0</v>
      </c>
      <c r="F22" s="7">
        <f t="shared" si="2"/>
        <v>0</v>
      </c>
      <c r="G22" s="7">
        <f t="shared" si="2"/>
        <v>0</v>
      </c>
      <c r="H22" s="7">
        <f t="shared" si="2"/>
        <v>0</v>
      </c>
      <c r="I22" s="7">
        <f t="shared" si="2"/>
        <v>0</v>
      </c>
      <c r="J22" s="39"/>
      <c r="K22" s="22"/>
      <c r="L22" s="22"/>
      <c r="M22" s="22"/>
    </row>
    <row r="23" spans="1:13" s="20" customFormat="1" ht="15">
      <c r="A23" s="49" t="s">
        <v>49</v>
      </c>
      <c r="B23" s="40" t="s">
        <v>15</v>
      </c>
      <c r="C23" s="17">
        <v>2022</v>
      </c>
      <c r="D23" s="18">
        <f t="shared" si="0"/>
        <v>0</v>
      </c>
      <c r="E23" s="18"/>
      <c r="F23" s="18"/>
      <c r="G23" s="18"/>
      <c r="H23" s="18"/>
      <c r="I23" s="18"/>
      <c r="J23" s="41" t="s">
        <v>21</v>
      </c>
      <c r="K23" s="19"/>
      <c r="L23" s="19"/>
      <c r="M23" s="19"/>
    </row>
    <row r="24" spans="1:13" s="20" customFormat="1" ht="15">
      <c r="A24" s="49"/>
      <c r="B24" s="40"/>
      <c r="C24" s="17">
        <v>2023</v>
      </c>
      <c r="D24" s="18">
        <f t="shared" si="0"/>
        <v>0</v>
      </c>
      <c r="E24" s="18"/>
      <c r="F24" s="18"/>
      <c r="G24" s="18"/>
      <c r="H24" s="18"/>
      <c r="I24" s="18"/>
      <c r="J24" s="41"/>
      <c r="K24" s="19"/>
      <c r="L24" s="19"/>
      <c r="M24" s="19"/>
    </row>
    <row r="25" spans="1:13" s="20" customFormat="1" ht="15">
      <c r="A25" s="49"/>
      <c r="B25" s="40"/>
      <c r="C25" s="17">
        <v>2024</v>
      </c>
      <c r="D25" s="18">
        <f t="shared" si="0"/>
        <v>0</v>
      </c>
      <c r="E25" s="18"/>
      <c r="F25" s="18"/>
      <c r="G25" s="18"/>
      <c r="H25" s="18"/>
      <c r="I25" s="18"/>
      <c r="J25" s="41"/>
      <c r="K25" s="19"/>
      <c r="L25" s="19"/>
      <c r="M25" s="19"/>
    </row>
    <row r="26" spans="1:13" s="20" customFormat="1" ht="20.25" customHeight="1">
      <c r="A26" s="49"/>
      <c r="B26" s="40"/>
      <c r="C26" s="17">
        <v>2025</v>
      </c>
      <c r="D26" s="18">
        <f t="shared" si="0"/>
        <v>0</v>
      </c>
      <c r="E26" s="18"/>
      <c r="F26" s="18"/>
      <c r="G26" s="18"/>
      <c r="H26" s="18"/>
      <c r="I26" s="18"/>
      <c r="J26" s="41"/>
      <c r="K26" s="19"/>
      <c r="L26" s="19"/>
      <c r="M26" s="19"/>
    </row>
    <row r="27" spans="1:13" s="20" customFormat="1" ht="23.25" customHeight="1">
      <c r="A27" s="37" t="s">
        <v>53</v>
      </c>
      <c r="B27" s="40" t="s">
        <v>16</v>
      </c>
      <c r="C27" s="17">
        <v>2022</v>
      </c>
      <c r="D27" s="18">
        <f t="shared" si="0"/>
        <v>0</v>
      </c>
      <c r="E27" s="18"/>
      <c r="F27" s="18"/>
      <c r="G27" s="18"/>
      <c r="H27" s="18"/>
      <c r="I27" s="18"/>
      <c r="J27" s="41" t="s">
        <v>13</v>
      </c>
      <c r="K27" s="19"/>
      <c r="L27" s="19"/>
      <c r="M27" s="19"/>
    </row>
    <row r="28" spans="1:13" s="20" customFormat="1" ht="40.5" customHeight="1">
      <c r="A28" s="37"/>
      <c r="B28" s="40"/>
      <c r="C28" s="17">
        <v>2023</v>
      </c>
      <c r="D28" s="18">
        <f t="shared" si="0"/>
        <v>0</v>
      </c>
      <c r="E28" s="18"/>
      <c r="F28" s="18"/>
      <c r="G28" s="18"/>
      <c r="H28" s="18"/>
      <c r="I28" s="18"/>
      <c r="J28" s="41"/>
      <c r="K28" s="19"/>
      <c r="L28" s="19"/>
      <c r="M28" s="19"/>
    </row>
    <row r="29" spans="1:13" s="20" customFormat="1" ht="40.5" customHeight="1">
      <c r="A29" s="37"/>
      <c r="B29" s="40"/>
      <c r="C29" s="17">
        <v>2024</v>
      </c>
      <c r="D29" s="18">
        <f t="shared" si="0"/>
        <v>0</v>
      </c>
      <c r="E29" s="18"/>
      <c r="F29" s="18"/>
      <c r="G29" s="18"/>
      <c r="H29" s="18"/>
      <c r="I29" s="18"/>
      <c r="J29" s="41"/>
      <c r="K29" s="19"/>
      <c r="L29" s="19"/>
      <c r="M29" s="19"/>
    </row>
    <row r="30" spans="1:13" s="20" customFormat="1" ht="45" customHeight="1">
      <c r="A30" s="37"/>
      <c r="B30" s="40"/>
      <c r="C30" s="17">
        <v>2025</v>
      </c>
      <c r="D30" s="18">
        <f t="shared" si="0"/>
        <v>0</v>
      </c>
      <c r="E30" s="18"/>
      <c r="F30" s="18"/>
      <c r="G30" s="18"/>
      <c r="H30" s="18"/>
      <c r="I30" s="18"/>
      <c r="J30" s="41"/>
      <c r="K30" s="19"/>
      <c r="L30" s="19"/>
      <c r="M30" s="19"/>
    </row>
    <row r="31" spans="1:13" s="20" customFormat="1" ht="29.25" customHeight="1">
      <c r="A31" s="49" t="s">
        <v>52</v>
      </c>
      <c r="B31" s="40" t="s">
        <v>17</v>
      </c>
      <c r="C31" s="17">
        <v>2022</v>
      </c>
      <c r="D31" s="18">
        <f t="shared" si="0"/>
        <v>0</v>
      </c>
      <c r="E31" s="18"/>
      <c r="F31" s="18"/>
      <c r="G31" s="18"/>
      <c r="H31" s="18"/>
      <c r="I31" s="18"/>
      <c r="J31" s="41" t="s">
        <v>13</v>
      </c>
      <c r="K31" s="19"/>
      <c r="L31" s="19"/>
      <c r="M31" s="19"/>
    </row>
    <row r="32" spans="1:13" s="20" customFormat="1" ht="27.75" customHeight="1">
      <c r="A32" s="49"/>
      <c r="B32" s="40"/>
      <c r="C32" s="17">
        <v>2023</v>
      </c>
      <c r="D32" s="18">
        <f t="shared" si="0"/>
        <v>0</v>
      </c>
      <c r="E32" s="18"/>
      <c r="F32" s="18"/>
      <c r="G32" s="18"/>
      <c r="H32" s="18"/>
      <c r="I32" s="18"/>
      <c r="J32" s="41"/>
      <c r="K32" s="19"/>
      <c r="L32" s="19"/>
      <c r="M32" s="19"/>
    </row>
    <row r="33" spans="1:13" s="20" customFormat="1" ht="29.25" customHeight="1">
      <c r="A33" s="49"/>
      <c r="B33" s="40"/>
      <c r="C33" s="17">
        <v>2024</v>
      </c>
      <c r="D33" s="18">
        <f t="shared" si="0"/>
        <v>0</v>
      </c>
      <c r="E33" s="18"/>
      <c r="F33" s="18"/>
      <c r="G33" s="18"/>
      <c r="H33" s="18"/>
      <c r="I33" s="18"/>
      <c r="J33" s="41"/>
      <c r="K33" s="19"/>
      <c r="L33" s="19"/>
      <c r="M33" s="19"/>
    </row>
    <row r="34" spans="1:13" s="20" customFormat="1" ht="22.5" customHeight="1">
      <c r="A34" s="49"/>
      <c r="B34" s="40"/>
      <c r="C34" s="17">
        <v>2025</v>
      </c>
      <c r="D34" s="18">
        <f t="shared" si="0"/>
        <v>0</v>
      </c>
      <c r="E34" s="18"/>
      <c r="F34" s="18"/>
      <c r="G34" s="18"/>
      <c r="H34" s="18"/>
      <c r="I34" s="18"/>
      <c r="J34" s="41"/>
      <c r="K34" s="19"/>
      <c r="L34" s="19"/>
      <c r="M34" s="19"/>
    </row>
    <row r="35" spans="1:13" s="20" customFormat="1" ht="15">
      <c r="A35" s="37" t="s">
        <v>54</v>
      </c>
      <c r="B35" s="40" t="s">
        <v>18</v>
      </c>
      <c r="C35" s="17">
        <v>2022</v>
      </c>
      <c r="D35" s="18">
        <f t="shared" si="0"/>
        <v>0</v>
      </c>
      <c r="E35" s="18"/>
      <c r="F35" s="18"/>
      <c r="G35" s="18"/>
      <c r="H35" s="18"/>
      <c r="I35" s="18"/>
      <c r="J35" s="41" t="s">
        <v>21</v>
      </c>
      <c r="K35" s="19"/>
      <c r="L35" s="19"/>
      <c r="M35" s="19"/>
    </row>
    <row r="36" spans="1:13" s="20" customFormat="1" ht="15">
      <c r="A36" s="37"/>
      <c r="B36" s="40"/>
      <c r="C36" s="17">
        <v>2023</v>
      </c>
      <c r="D36" s="18">
        <f t="shared" si="0"/>
        <v>0</v>
      </c>
      <c r="E36" s="18"/>
      <c r="F36" s="18"/>
      <c r="G36" s="18"/>
      <c r="H36" s="18"/>
      <c r="I36" s="18"/>
      <c r="J36" s="41"/>
      <c r="K36" s="19"/>
      <c r="L36" s="19"/>
      <c r="M36" s="19"/>
    </row>
    <row r="37" spans="1:13" s="20" customFormat="1" ht="15">
      <c r="A37" s="37"/>
      <c r="B37" s="40"/>
      <c r="C37" s="17">
        <v>2024</v>
      </c>
      <c r="D37" s="18">
        <f t="shared" si="0"/>
        <v>0</v>
      </c>
      <c r="E37" s="18"/>
      <c r="F37" s="18"/>
      <c r="G37" s="18"/>
      <c r="H37" s="18"/>
      <c r="I37" s="18"/>
      <c r="J37" s="41"/>
      <c r="K37" s="19"/>
      <c r="L37" s="19"/>
      <c r="M37" s="19"/>
    </row>
    <row r="38" spans="1:13" s="20" customFormat="1" ht="15">
      <c r="A38" s="37"/>
      <c r="B38" s="40"/>
      <c r="C38" s="17">
        <v>2025</v>
      </c>
      <c r="D38" s="18">
        <f t="shared" si="0"/>
        <v>0</v>
      </c>
      <c r="E38" s="18"/>
      <c r="F38" s="18"/>
      <c r="G38" s="18"/>
      <c r="H38" s="18"/>
      <c r="I38" s="18"/>
      <c r="J38" s="41"/>
      <c r="K38" s="19"/>
      <c r="L38" s="19"/>
      <c r="M38" s="19"/>
    </row>
    <row r="39" spans="1:13" s="20" customFormat="1" ht="15" customHeight="1">
      <c r="A39" s="49" t="s">
        <v>55</v>
      </c>
      <c r="B39" s="40" t="s">
        <v>19</v>
      </c>
      <c r="C39" s="17">
        <v>2022</v>
      </c>
      <c r="D39" s="18">
        <f t="shared" si="0"/>
        <v>0</v>
      </c>
      <c r="E39" s="18"/>
      <c r="F39" s="18"/>
      <c r="G39" s="18"/>
      <c r="H39" s="18"/>
      <c r="I39" s="18"/>
      <c r="J39" s="41" t="s">
        <v>21</v>
      </c>
      <c r="K39" s="19"/>
      <c r="L39" s="19"/>
      <c r="M39" s="19"/>
    </row>
    <row r="40" spans="1:13" s="20" customFormat="1" ht="15">
      <c r="A40" s="49"/>
      <c r="B40" s="40"/>
      <c r="C40" s="17">
        <v>2023</v>
      </c>
      <c r="D40" s="18">
        <f t="shared" si="0"/>
        <v>0</v>
      </c>
      <c r="E40" s="18"/>
      <c r="F40" s="18"/>
      <c r="G40" s="18"/>
      <c r="H40" s="18"/>
      <c r="I40" s="18"/>
      <c r="J40" s="41"/>
      <c r="K40" s="19"/>
      <c r="L40" s="19"/>
      <c r="M40" s="19"/>
    </row>
    <row r="41" spans="1:13" s="20" customFormat="1" ht="15">
      <c r="A41" s="49"/>
      <c r="B41" s="40"/>
      <c r="C41" s="17">
        <v>2024</v>
      </c>
      <c r="D41" s="18">
        <f t="shared" si="0"/>
        <v>0</v>
      </c>
      <c r="E41" s="18"/>
      <c r="F41" s="18"/>
      <c r="G41" s="18"/>
      <c r="H41" s="18"/>
      <c r="I41" s="18"/>
      <c r="J41" s="41"/>
      <c r="K41" s="19"/>
      <c r="L41" s="19"/>
      <c r="M41" s="19"/>
    </row>
    <row r="42" spans="1:13" s="20" customFormat="1" ht="15">
      <c r="A42" s="49"/>
      <c r="B42" s="40"/>
      <c r="C42" s="17">
        <v>2025</v>
      </c>
      <c r="D42" s="18">
        <f t="shared" si="0"/>
        <v>0</v>
      </c>
      <c r="E42" s="18"/>
      <c r="F42" s="18"/>
      <c r="G42" s="18"/>
      <c r="H42" s="18"/>
      <c r="I42" s="18"/>
      <c r="J42" s="41"/>
      <c r="K42" s="19"/>
      <c r="L42" s="19"/>
      <c r="M42" s="19"/>
    </row>
    <row r="43" spans="1:13" s="20" customFormat="1" ht="15">
      <c r="A43" s="37" t="s">
        <v>56</v>
      </c>
      <c r="B43" s="40" t="s">
        <v>20</v>
      </c>
      <c r="C43" s="17">
        <v>2022</v>
      </c>
      <c r="D43" s="18">
        <f t="shared" si="0"/>
        <v>0</v>
      </c>
      <c r="E43" s="18"/>
      <c r="F43" s="18"/>
      <c r="G43" s="18"/>
      <c r="H43" s="18"/>
      <c r="I43" s="18"/>
      <c r="J43" s="41" t="s">
        <v>21</v>
      </c>
      <c r="K43" s="19"/>
      <c r="L43" s="19"/>
      <c r="M43" s="19"/>
    </row>
    <row r="44" spans="1:13" s="20" customFormat="1" ht="15">
      <c r="A44" s="37"/>
      <c r="B44" s="40"/>
      <c r="C44" s="17">
        <v>2023</v>
      </c>
      <c r="D44" s="18">
        <f t="shared" si="0"/>
        <v>0</v>
      </c>
      <c r="E44" s="18"/>
      <c r="F44" s="18"/>
      <c r="G44" s="18"/>
      <c r="H44" s="18"/>
      <c r="I44" s="18"/>
      <c r="J44" s="41"/>
      <c r="K44" s="19"/>
      <c r="L44" s="19"/>
      <c r="M44" s="19"/>
    </row>
    <row r="45" spans="1:13" s="20" customFormat="1" ht="15">
      <c r="A45" s="37"/>
      <c r="B45" s="40"/>
      <c r="C45" s="17">
        <v>2024</v>
      </c>
      <c r="D45" s="18">
        <f t="shared" si="0"/>
        <v>0</v>
      </c>
      <c r="E45" s="18"/>
      <c r="F45" s="18"/>
      <c r="G45" s="18"/>
      <c r="H45" s="18"/>
      <c r="I45" s="18"/>
      <c r="J45" s="41"/>
      <c r="K45" s="19"/>
      <c r="L45" s="19"/>
      <c r="M45" s="19"/>
    </row>
    <row r="46" spans="1:13" s="20" customFormat="1" ht="15">
      <c r="A46" s="37"/>
      <c r="B46" s="40"/>
      <c r="C46" s="17">
        <v>2025</v>
      </c>
      <c r="D46" s="18">
        <f t="shared" si="0"/>
        <v>0</v>
      </c>
      <c r="E46" s="18"/>
      <c r="F46" s="18"/>
      <c r="G46" s="18"/>
      <c r="H46" s="18"/>
      <c r="I46" s="18"/>
      <c r="J46" s="41"/>
      <c r="K46" s="19"/>
      <c r="L46" s="19"/>
      <c r="M46" s="19"/>
    </row>
    <row r="47" spans="1:13" ht="20.25" customHeight="1">
      <c r="A47" s="43">
        <v>3</v>
      </c>
      <c r="B47" s="50" t="s">
        <v>57</v>
      </c>
      <c r="C47" s="8">
        <v>2022</v>
      </c>
      <c r="D47" s="7">
        <f>SUM(E47:H47)</f>
        <v>34.4</v>
      </c>
      <c r="E47" s="7">
        <f t="shared" ref="E47:I48" si="3">SUM(E51,E55,E59,E63)</f>
        <v>0</v>
      </c>
      <c r="F47" s="7">
        <f t="shared" si="3"/>
        <v>0</v>
      </c>
      <c r="G47" s="7">
        <f t="shared" si="3"/>
        <v>34.4</v>
      </c>
      <c r="H47" s="7">
        <f t="shared" si="3"/>
        <v>0</v>
      </c>
      <c r="I47" s="7">
        <f t="shared" si="3"/>
        <v>0</v>
      </c>
      <c r="J47" s="39" t="s">
        <v>13</v>
      </c>
      <c r="K47" s="22"/>
      <c r="L47" s="22"/>
      <c r="M47" s="22"/>
    </row>
    <row r="48" spans="1:13" ht="20.25" customHeight="1">
      <c r="A48" s="43"/>
      <c r="B48" s="51"/>
      <c r="C48" s="8">
        <v>2023</v>
      </c>
      <c r="D48" s="7">
        <f>SUM(E48:H48)</f>
        <v>31.3</v>
      </c>
      <c r="E48" s="7">
        <f t="shared" si="3"/>
        <v>0</v>
      </c>
      <c r="F48" s="7">
        <f t="shared" si="3"/>
        <v>0</v>
      </c>
      <c r="G48" s="7">
        <f t="shared" si="3"/>
        <v>31.3</v>
      </c>
      <c r="H48" s="7">
        <f t="shared" si="3"/>
        <v>0</v>
      </c>
      <c r="I48" s="7">
        <f t="shared" si="3"/>
        <v>0</v>
      </c>
      <c r="J48" s="39"/>
      <c r="K48" s="22"/>
      <c r="L48" s="22"/>
      <c r="M48" s="22"/>
    </row>
    <row r="49" spans="1:13" ht="18.75" customHeight="1">
      <c r="A49" s="43"/>
      <c r="B49" s="51"/>
      <c r="C49" s="8">
        <v>2024</v>
      </c>
      <c r="D49" s="7">
        <f>SUM(E49:H49)</f>
        <v>31.5</v>
      </c>
      <c r="E49" s="7">
        <f t="shared" ref="E49:I50" si="4">SUM(E53,E57,E61,E65)</f>
        <v>0</v>
      </c>
      <c r="F49" s="7">
        <f t="shared" si="4"/>
        <v>0</v>
      </c>
      <c r="G49" s="7">
        <f t="shared" si="4"/>
        <v>31.5</v>
      </c>
      <c r="H49" s="7">
        <f t="shared" si="4"/>
        <v>0</v>
      </c>
      <c r="I49" s="7">
        <f t="shared" si="4"/>
        <v>0</v>
      </c>
      <c r="J49" s="39"/>
      <c r="K49" s="22"/>
      <c r="L49" s="22"/>
      <c r="M49" s="22"/>
    </row>
    <row r="50" spans="1:13" ht="15">
      <c r="A50" s="43"/>
      <c r="B50" s="51"/>
      <c r="C50" s="8">
        <v>2025</v>
      </c>
      <c r="D50" s="7">
        <f>SUM(E50:H50)</f>
        <v>31.7</v>
      </c>
      <c r="E50" s="7">
        <f t="shared" si="4"/>
        <v>0</v>
      </c>
      <c r="F50" s="7">
        <f t="shared" si="4"/>
        <v>0</v>
      </c>
      <c r="G50" s="7">
        <f t="shared" si="4"/>
        <v>31.7</v>
      </c>
      <c r="H50" s="7">
        <f t="shared" si="4"/>
        <v>0</v>
      </c>
      <c r="I50" s="7">
        <f t="shared" si="4"/>
        <v>0</v>
      </c>
      <c r="J50" s="39"/>
      <c r="K50" s="22"/>
      <c r="L50" s="22"/>
      <c r="M50" s="22"/>
    </row>
    <row r="51" spans="1:13" s="20" customFormat="1" ht="20.25" customHeight="1">
      <c r="A51" s="49" t="s">
        <v>58</v>
      </c>
      <c r="B51" s="54" t="s">
        <v>23</v>
      </c>
      <c r="C51" s="17">
        <v>2022</v>
      </c>
      <c r="D51" s="18">
        <f t="shared" si="0"/>
        <v>34.4</v>
      </c>
      <c r="E51" s="18"/>
      <c r="F51" s="18"/>
      <c r="G51" s="18">
        <v>34.4</v>
      </c>
      <c r="H51" s="18"/>
      <c r="I51" s="18"/>
      <c r="J51" s="41" t="s">
        <v>13</v>
      </c>
      <c r="K51" s="19"/>
      <c r="L51" s="19"/>
      <c r="M51" s="19"/>
    </row>
    <row r="52" spans="1:13" s="20" customFormat="1" ht="20.25" customHeight="1">
      <c r="A52" s="49"/>
      <c r="B52" s="55"/>
      <c r="C52" s="17">
        <v>2023</v>
      </c>
      <c r="D52" s="18">
        <f t="shared" si="0"/>
        <v>31.3</v>
      </c>
      <c r="E52" s="18"/>
      <c r="F52" s="18"/>
      <c r="G52" s="18">
        <v>31.3</v>
      </c>
      <c r="H52" s="18"/>
      <c r="I52" s="18"/>
      <c r="J52" s="41"/>
      <c r="K52" s="19"/>
      <c r="L52" s="19"/>
      <c r="M52" s="19"/>
    </row>
    <row r="53" spans="1:13" s="20" customFormat="1" ht="18.75" customHeight="1">
      <c r="A53" s="49"/>
      <c r="B53" s="55"/>
      <c r="C53" s="17">
        <v>2024</v>
      </c>
      <c r="D53" s="18">
        <f t="shared" si="0"/>
        <v>31.5</v>
      </c>
      <c r="E53" s="18"/>
      <c r="F53" s="18"/>
      <c r="G53" s="18">
        <v>31.5</v>
      </c>
      <c r="H53" s="18"/>
      <c r="I53" s="18"/>
      <c r="J53" s="41"/>
      <c r="K53" s="19"/>
      <c r="L53" s="19"/>
      <c r="M53" s="19"/>
    </row>
    <row r="54" spans="1:13" s="20" customFormat="1" ht="15">
      <c r="A54" s="49"/>
      <c r="B54" s="55"/>
      <c r="C54" s="17">
        <v>2025</v>
      </c>
      <c r="D54" s="18">
        <f t="shared" si="0"/>
        <v>31.7</v>
      </c>
      <c r="E54" s="18"/>
      <c r="F54" s="18"/>
      <c r="G54" s="18">
        <v>31.7</v>
      </c>
      <c r="H54" s="18"/>
      <c r="I54" s="18"/>
      <c r="J54" s="41"/>
      <c r="K54" s="19"/>
      <c r="L54" s="19"/>
      <c r="M54" s="19"/>
    </row>
    <row r="55" spans="1:13" s="20" customFormat="1" ht="17.25" customHeight="1">
      <c r="A55" s="37" t="s">
        <v>59</v>
      </c>
      <c r="B55" s="54" t="s">
        <v>24</v>
      </c>
      <c r="C55" s="21">
        <v>2022</v>
      </c>
      <c r="D55" s="18">
        <f t="shared" si="0"/>
        <v>0</v>
      </c>
      <c r="E55" s="18"/>
      <c r="F55" s="18"/>
      <c r="G55" s="18"/>
      <c r="H55" s="18"/>
      <c r="I55" s="18"/>
      <c r="J55" s="41" t="s">
        <v>13</v>
      </c>
      <c r="K55" s="19"/>
      <c r="L55" s="19"/>
      <c r="M55" s="19"/>
    </row>
    <row r="56" spans="1:13" s="20" customFormat="1" ht="19.5" customHeight="1">
      <c r="A56" s="37"/>
      <c r="B56" s="55"/>
      <c r="C56" s="21">
        <v>2023</v>
      </c>
      <c r="D56" s="18">
        <f t="shared" si="0"/>
        <v>0</v>
      </c>
      <c r="E56" s="18"/>
      <c r="F56" s="18"/>
      <c r="G56" s="18"/>
      <c r="H56" s="18"/>
      <c r="I56" s="18"/>
      <c r="J56" s="41"/>
      <c r="K56" s="19"/>
      <c r="L56" s="19"/>
      <c r="M56" s="19"/>
    </row>
    <row r="57" spans="1:13" s="20" customFormat="1" ht="20.25" customHeight="1">
      <c r="A57" s="37"/>
      <c r="B57" s="55"/>
      <c r="C57" s="21">
        <v>2024</v>
      </c>
      <c r="D57" s="18">
        <f t="shared" si="0"/>
        <v>0</v>
      </c>
      <c r="E57" s="18"/>
      <c r="F57" s="18"/>
      <c r="G57" s="18"/>
      <c r="H57" s="18"/>
      <c r="I57" s="18"/>
      <c r="J57" s="41"/>
      <c r="K57" s="19"/>
      <c r="L57" s="19"/>
      <c r="M57" s="19"/>
    </row>
    <row r="58" spans="1:13" s="20" customFormat="1" ht="17.25" customHeight="1">
      <c r="A58" s="37"/>
      <c r="B58" s="55"/>
      <c r="C58" s="21">
        <v>2025</v>
      </c>
      <c r="D58" s="18">
        <f t="shared" si="0"/>
        <v>0</v>
      </c>
      <c r="E58" s="18"/>
      <c r="F58" s="18"/>
      <c r="G58" s="18"/>
      <c r="H58" s="18"/>
      <c r="I58" s="18"/>
      <c r="J58" s="41"/>
      <c r="K58" s="19"/>
      <c r="L58" s="19"/>
      <c r="M58" s="19"/>
    </row>
    <row r="59" spans="1:13" s="20" customFormat="1" ht="15">
      <c r="A59" s="49" t="s">
        <v>60</v>
      </c>
      <c r="B59" s="54" t="s">
        <v>25</v>
      </c>
      <c r="C59" s="21">
        <v>2022</v>
      </c>
      <c r="D59" s="18">
        <f t="shared" si="0"/>
        <v>0</v>
      </c>
      <c r="E59" s="18"/>
      <c r="F59" s="18"/>
      <c r="G59" s="18"/>
      <c r="H59" s="18"/>
      <c r="I59" s="18"/>
      <c r="J59" s="41" t="s">
        <v>21</v>
      </c>
      <c r="K59" s="19"/>
      <c r="L59" s="19"/>
      <c r="M59" s="19"/>
    </row>
    <row r="60" spans="1:13" s="20" customFormat="1" ht="15">
      <c r="A60" s="49"/>
      <c r="B60" s="55"/>
      <c r="C60" s="21">
        <v>2023</v>
      </c>
      <c r="D60" s="18">
        <f t="shared" si="0"/>
        <v>0</v>
      </c>
      <c r="E60" s="18"/>
      <c r="F60" s="18"/>
      <c r="G60" s="18"/>
      <c r="H60" s="18"/>
      <c r="I60" s="18"/>
      <c r="J60" s="41"/>
      <c r="K60" s="19"/>
      <c r="L60" s="19"/>
      <c r="M60" s="19"/>
    </row>
    <row r="61" spans="1:13" s="20" customFormat="1" ht="15">
      <c r="A61" s="49"/>
      <c r="B61" s="55"/>
      <c r="C61" s="21">
        <v>2024</v>
      </c>
      <c r="D61" s="18">
        <f t="shared" si="0"/>
        <v>0</v>
      </c>
      <c r="E61" s="18"/>
      <c r="F61" s="18"/>
      <c r="G61" s="18"/>
      <c r="H61" s="18"/>
      <c r="I61" s="18"/>
      <c r="J61" s="41"/>
      <c r="K61" s="19"/>
      <c r="L61" s="19"/>
      <c r="M61" s="19"/>
    </row>
    <row r="62" spans="1:13" s="20" customFormat="1" ht="15">
      <c r="A62" s="49"/>
      <c r="B62" s="55"/>
      <c r="C62" s="21">
        <v>2025</v>
      </c>
      <c r="D62" s="18">
        <f t="shared" si="0"/>
        <v>0</v>
      </c>
      <c r="E62" s="18"/>
      <c r="F62" s="18"/>
      <c r="G62" s="18"/>
      <c r="H62" s="18"/>
      <c r="I62" s="18"/>
      <c r="J62" s="41"/>
      <c r="K62" s="19"/>
      <c r="L62" s="19"/>
      <c r="M62" s="19"/>
    </row>
    <row r="63" spans="1:13" s="20" customFormat="1" ht="15">
      <c r="A63" s="37" t="s">
        <v>61</v>
      </c>
      <c r="B63" s="54" t="s">
        <v>26</v>
      </c>
      <c r="C63" s="21">
        <v>2022</v>
      </c>
      <c r="D63" s="18">
        <f t="shared" si="0"/>
        <v>0</v>
      </c>
      <c r="E63" s="18"/>
      <c r="F63" s="18"/>
      <c r="G63" s="18"/>
      <c r="H63" s="18"/>
      <c r="I63" s="18"/>
      <c r="J63" s="41" t="s">
        <v>21</v>
      </c>
      <c r="K63" s="19"/>
      <c r="L63" s="19"/>
      <c r="M63" s="19"/>
    </row>
    <row r="64" spans="1:13" s="20" customFormat="1" ht="15">
      <c r="A64" s="37"/>
      <c r="B64" s="55"/>
      <c r="C64" s="21">
        <v>2023</v>
      </c>
      <c r="D64" s="18">
        <f t="shared" si="0"/>
        <v>0</v>
      </c>
      <c r="E64" s="18"/>
      <c r="F64" s="18"/>
      <c r="G64" s="18"/>
      <c r="H64" s="18"/>
      <c r="I64" s="18"/>
      <c r="J64" s="41"/>
      <c r="K64" s="19"/>
      <c r="L64" s="19"/>
      <c r="M64" s="19"/>
    </row>
    <row r="65" spans="1:13" s="20" customFormat="1" ht="15">
      <c r="A65" s="37"/>
      <c r="B65" s="55"/>
      <c r="C65" s="21">
        <v>2024</v>
      </c>
      <c r="D65" s="18">
        <f t="shared" si="0"/>
        <v>0</v>
      </c>
      <c r="E65" s="18"/>
      <c r="F65" s="18"/>
      <c r="G65" s="18"/>
      <c r="H65" s="18"/>
      <c r="I65" s="18"/>
      <c r="J65" s="41"/>
      <c r="K65" s="19"/>
      <c r="L65" s="19"/>
      <c r="M65" s="19"/>
    </row>
    <row r="66" spans="1:13" s="20" customFormat="1" ht="15">
      <c r="A66" s="37"/>
      <c r="B66" s="55"/>
      <c r="C66" s="21">
        <v>2025</v>
      </c>
      <c r="D66" s="18">
        <f t="shared" si="0"/>
        <v>0</v>
      </c>
      <c r="E66" s="18"/>
      <c r="F66" s="18"/>
      <c r="G66" s="18"/>
      <c r="H66" s="18"/>
      <c r="I66" s="18"/>
      <c r="J66" s="41"/>
      <c r="K66" s="19"/>
      <c r="L66" s="19"/>
      <c r="M66" s="19"/>
    </row>
    <row r="67" spans="1:13" ht="19.5" customHeight="1">
      <c r="A67" s="43">
        <v>4</v>
      </c>
      <c r="B67" s="50" t="s">
        <v>27</v>
      </c>
      <c r="C67" s="10">
        <v>2022</v>
      </c>
      <c r="D67" s="30">
        <f>SUM(E67:H67)</f>
        <v>110.565</v>
      </c>
      <c r="E67" s="7"/>
      <c r="F67" s="30">
        <v>97.296999999999997</v>
      </c>
      <c r="G67" s="30">
        <v>13.268000000000001</v>
      </c>
      <c r="H67" s="7"/>
      <c r="I67" s="7"/>
      <c r="J67" s="39" t="s">
        <v>13</v>
      </c>
      <c r="K67" s="22"/>
      <c r="L67" s="22"/>
      <c r="M67" s="22"/>
    </row>
    <row r="68" spans="1:13" ht="20.25" customHeight="1">
      <c r="A68" s="43"/>
      <c r="B68" s="51"/>
      <c r="C68" s="10">
        <v>2023</v>
      </c>
      <c r="D68" s="30">
        <f>SUM(E68:H68)</f>
        <v>128.03</v>
      </c>
      <c r="E68" s="7"/>
      <c r="F68" s="30">
        <v>115.227</v>
      </c>
      <c r="G68" s="30">
        <v>12.803000000000001</v>
      </c>
      <c r="H68" s="7"/>
      <c r="I68" s="7"/>
      <c r="J68" s="39"/>
      <c r="K68" s="22"/>
      <c r="L68" s="22"/>
      <c r="M68" s="22"/>
    </row>
    <row r="69" spans="1:13" ht="18.75" customHeight="1">
      <c r="A69" s="43"/>
      <c r="B69" s="51"/>
      <c r="C69" s="10">
        <v>2024</v>
      </c>
      <c r="D69" s="30">
        <f>SUM(E69:H69)</f>
        <v>127.2</v>
      </c>
      <c r="E69" s="7"/>
      <c r="F69" s="30">
        <v>113.208</v>
      </c>
      <c r="G69" s="30">
        <v>13.992000000000001</v>
      </c>
      <c r="H69" s="7"/>
      <c r="I69" s="7"/>
      <c r="J69" s="39"/>
      <c r="K69" s="22"/>
      <c r="L69" s="22"/>
      <c r="M69" s="22"/>
    </row>
    <row r="70" spans="1:13" ht="18" customHeight="1">
      <c r="A70" s="43"/>
      <c r="B70" s="51"/>
      <c r="C70" s="10">
        <v>2025</v>
      </c>
      <c r="D70" s="7">
        <f>SUM(E70:H70)</f>
        <v>127.2</v>
      </c>
      <c r="E70" s="7"/>
      <c r="F70" s="7">
        <v>113.2</v>
      </c>
      <c r="G70" s="7">
        <v>14</v>
      </c>
      <c r="H70" s="7"/>
      <c r="I70" s="7"/>
      <c r="J70" s="39"/>
      <c r="K70" s="22"/>
      <c r="L70" s="22"/>
      <c r="M70" s="22"/>
    </row>
    <row r="71" spans="1:13" ht="19.5" customHeight="1">
      <c r="A71" s="43">
        <v>5</v>
      </c>
      <c r="B71" s="48" t="s">
        <v>62</v>
      </c>
      <c r="C71" s="10">
        <v>2022</v>
      </c>
      <c r="D71" s="7">
        <f t="shared" si="0"/>
        <v>0</v>
      </c>
      <c r="E71" s="7"/>
      <c r="F71" s="7"/>
      <c r="G71" s="7"/>
      <c r="H71" s="7"/>
      <c r="I71" s="7"/>
      <c r="J71" s="39" t="s">
        <v>13</v>
      </c>
      <c r="K71" s="22"/>
      <c r="L71" s="22"/>
      <c r="M71" s="22"/>
    </row>
    <row r="72" spans="1:13" ht="20.25" customHeight="1">
      <c r="A72" s="43"/>
      <c r="B72" s="48"/>
      <c r="C72" s="10">
        <v>2023</v>
      </c>
      <c r="D72" s="7">
        <f t="shared" si="0"/>
        <v>0</v>
      </c>
      <c r="E72" s="7"/>
      <c r="F72" s="7"/>
      <c r="G72" s="7"/>
      <c r="H72" s="7"/>
      <c r="I72" s="7"/>
      <c r="J72" s="39"/>
      <c r="K72" s="22"/>
      <c r="L72" s="22"/>
      <c r="M72" s="22"/>
    </row>
    <row r="73" spans="1:13" ht="18.75" customHeight="1">
      <c r="A73" s="43"/>
      <c r="B73" s="48"/>
      <c r="C73" s="10">
        <v>2024</v>
      </c>
      <c r="D73" s="7">
        <f t="shared" si="0"/>
        <v>0</v>
      </c>
      <c r="E73" s="7"/>
      <c r="F73" s="7"/>
      <c r="G73" s="7"/>
      <c r="H73" s="7"/>
      <c r="I73" s="7"/>
      <c r="J73" s="39"/>
      <c r="K73" s="22"/>
      <c r="L73" s="22"/>
      <c r="M73" s="22"/>
    </row>
    <row r="74" spans="1:13" ht="18" customHeight="1">
      <c r="A74" s="43"/>
      <c r="B74" s="48"/>
      <c r="C74" s="10">
        <v>2025</v>
      </c>
      <c r="D74" s="7">
        <f t="shared" si="0"/>
        <v>0</v>
      </c>
      <c r="E74" s="7"/>
      <c r="F74" s="7"/>
      <c r="G74" s="7"/>
      <c r="H74" s="7"/>
      <c r="I74" s="7"/>
      <c r="J74" s="39"/>
      <c r="K74" s="22"/>
      <c r="L74" s="22"/>
      <c r="M74" s="22"/>
    </row>
    <row r="75" spans="1:13" ht="20.25" customHeight="1">
      <c r="A75" s="47">
        <v>6</v>
      </c>
      <c r="B75" s="48" t="s">
        <v>63</v>
      </c>
      <c r="C75" s="8">
        <v>2022</v>
      </c>
      <c r="D75" s="30">
        <f t="shared" si="0"/>
        <v>1517.5319999999999</v>
      </c>
      <c r="E75" s="7"/>
      <c r="F75" s="7"/>
      <c r="G75" s="30">
        <v>1517.5319999999999</v>
      </c>
      <c r="H75" s="7"/>
      <c r="I75" s="7"/>
      <c r="J75" s="39" t="s">
        <v>13</v>
      </c>
      <c r="K75" s="22"/>
      <c r="L75" s="22"/>
      <c r="M75" s="22"/>
    </row>
    <row r="76" spans="1:13" ht="18.75" customHeight="1">
      <c r="A76" s="47"/>
      <c r="B76" s="48"/>
      <c r="C76" s="8">
        <v>2023</v>
      </c>
      <c r="D76" s="30">
        <f t="shared" si="0"/>
        <v>1379.1849999999999</v>
      </c>
      <c r="E76" s="7"/>
      <c r="F76" s="7"/>
      <c r="G76" s="30">
        <v>1379.1849999999999</v>
      </c>
      <c r="H76" s="7"/>
      <c r="I76" s="7"/>
      <c r="J76" s="39"/>
      <c r="K76" s="22"/>
      <c r="L76" s="22"/>
      <c r="M76" s="22"/>
    </row>
    <row r="77" spans="1:13" ht="18" customHeight="1">
      <c r="A77" s="47"/>
      <c r="B77" s="48"/>
      <c r="C77" s="8">
        <v>2024</v>
      </c>
      <c r="D77" s="30">
        <f t="shared" si="0"/>
        <v>1391.6079999999999</v>
      </c>
      <c r="E77" s="7"/>
      <c r="F77" s="7"/>
      <c r="G77" s="30">
        <v>1391.6079999999999</v>
      </c>
      <c r="H77" s="7"/>
      <c r="I77" s="7"/>
      <c r="J77" s="39"/>
      <c r="K77" s="22"/>
      <c r="L77" s="22"/>
      <c r="M77" s="22"/>
    </row>
    <row r="78" spans="1:13" ht="18" customHeight="1">
      <c r="A78" s="47"/>
      <c r="B78" s="48"/>
      <c r="C78" s="8">
        <v>2025</v>
      </c>
      <c r="D78" s="7">
        <f t="shared" si="0"/>
        <v>1478.7</v>
      </c>
      <c r="E78" s="7"/>
      <c r="F78" s="7"/>
      <c r="G78" s="7">
        <v>1478.7</v>
      </c>
      <c r="H78" s="7"/>
      <c r="I78" s="7"/>
      <c r="J78" s="39"/>
      <c r="K78" s="22"/>
      <c r="L78" s="22"/>
      <c r="M78" s="22"/>
    </row>
    <row r="79" spans="1:13" s="2" customFormat="1" ht="12.75">
      <c r="A79" s="79" t="s">
        <v>71</v>
      </c>
      <c r="B79" s="79"/>
      <c r="C79" s="6">
        <v>2022</v>
      </c>
      <c r="D79" s="3">
        <f t="shared" si="0"/>
        <v>1662.4969999999998</v>
      </c>
      <c r="E79" s="3">
        <f>SUM(E11,E19,E47,E67,E71,E75)</f>
        <v>0</v>
      </c>
      <c r="F79" s="3">
        <f>SUM(F11,F19,F47,F67,F71,F75)</f>
        <v>97.296999999999997</v>
      </c>
      <c r="G79" s="3">
        <f>SUM(G11,G19,G47,G67,G71,G75)</f>
        <v>1565.1999999999998</v>
      </c>
      <c r="H79" s="3">
        <f>SUM(H11,H19,H47,H67,H71,H75)</f>
        <v>0</v>
      </c>
      <c r="I79" s="3">
        <f>SUM(I11,I19,I47,I67,I71,I75)</f>
        <v>0</v>
      </c>
      <c r="J79" s="80"/>
    </row>
    <row r="80" spans="1:13" s="2" customFormat="1" ht="12.75">
      <c r="A80" s="79"/>
      <c r="B80" s="79"/>
      <c r="C80" s="6">
        <v>2023</v>
      </c>
      <c r="D80" s="3">
        <f t="shared" si="0"/>
        <v>1538.5150000000001</v>
      </c>
      <c r="E80" s="3">
        <f t="shared" ref="E80:I82" si="5">SUM(E12,E20,E48,E68,E72,E76)</f>
        <v>0</v>
      </c>
      <c r="F80" s="3">
        <f t="shared" si="5"/>
        <v>115.227</v>
      </c>
      <c r="G80" s="3">
        <f t="shared" si="5"/>
        <v>1423.288</v>
      </c>
      <c r="H80" s="3">
        <f t="shared" si="5"/>
        <v>0</v>
      </c>
      <c r="I80" s="3">
        <f t="shared" si="5"/>
        <v>0</v>
      </c>
      <c r="J80" s="80"/>
    </row>
    <row r="81" spans="1:13" s="2" customFormat="1" ht="12.75">
      <c r="A81" s="79"/>
      <c r="B81" s="79"/>
      <c r="C81" s="6">
        <v>2024</v>
      </c>
      <c r="D81" s="3">
        <f>SUM(E81:H81)</f>
        <v>1550.308</v>
      </c>
      <c r="E81" s="3">
        <f t="shared" si="5"/>
        <v>0</v>
      </c>
      <c r="F81" s="3">
        <f t="shared" si="5"/>
        <v>113.208</v>
      </c>
      <c r="G81" s="3">
        <f t="shared" si="5"/>
        <v>1437.1</v>
      </c>
      <c r="H81" s="3">
        <f t="shared" si="5"/>
        <v>0</v>
      </c>
      <c r="I81" s="3">
        <f t="shared" si="5"/>
        <v>0</v>
      </c>
      <c r="J81" s="80"/>
    </row>
    <row r="82" spans="1:13" s="2" customFormat="1" ht="12.75">
      <c r="A82" s="79"/>
      <c r="B82" s="79"/>
      <c r="C82" s="6">
        <v>2025</v>
      </c>
      <c r="D82" s="3">
        <f>SUM(E82:H82)</f>
        <v>1637.6000000000001</v>
      </c>
      <c r="E82" s="3">
        <f t="shared" si="5"/>
        <v>0</v>
      </c>
      <c r="F82" s="3">
        <f t="shared" si="5"/>
        <v>113.2</v>
      </c>
      <c r="G82" s="3">
        <f t="shared" si="5"/>
        <v>1524.4</v>
      </c>
      <c r="H82" s="3">
        <f t="shared" si="5"/>
        <v>0</v>
      </c>
      <c r="I82" s="3">
        <f t="shared" si="5"/>
        <v>0</v>
      </c>
      <c r="J82" s="80"/>
    </row>
    <row r="83" spans="1:13" s="2" customFormat="1" ht="12.75">
      <c r="A83" s="57" t="s">
        <v>28</v>
      </c>
      <c r="B83" s="57"/>
      <c r="C83" s="57"/>
      <c r="D83" s="57"/>
      <c r="E83" s="57"/>
      <c r="F83" s="57"/>
      <c r="G83" s="57"/>
      <c r="H83" s="57"/>
      <c r="I83" s="57"/>
      <c r="J83" s="57"/>
    </row>
    <row r="84" spans="1:13" s="2" customFormat="1" ht="20.25" customHeight="1">
      <c r="A84" s="47">
        <v>1</v>
      </c>
      <c r="B84" s="71" t="s">
        <v>64</v>
      </c>
      <c r="C84" s="8">
        <v>2022</v>
      </c>
      <c r="D84" s="7">
        <f>SUM(E84:H84)</f>
        <v>290.10000000000002</v>
      </c>
      <c r="E84" s="7">
        <f t="shared" ref="E84:H85" si="6">SUM(E88,E92,E96,E100)</f>
        <v>0</v>
      </c>
      <c r="F84" s="7">
        <f t="shared" si="6"/>
        <v>0</v>
      </c>
      <c r="G84" s="7">
        <f t="shared" si="6"/>
        <v>290.10000000000002</v>
      </c>
      <c r="H84" s="7">
        <f t="shared" si="6"/>
        <v>0</v>
      </c>
      <c r="I84" s="7"/>
      <c r="J84" s="39" t="s">
        <v>13</v>
      </c>
      <c r="K84" s="5"/>
      <c r="L84" s="5"/>
      <c r="M84" s="5"/>
    </row>
    <row r="85" spans="1:13" s="2" customFormat="1" ht="17.25" customHeight="1">
      <c r="A85" s="47"/>
      <c r="B85" s="71"/>
      <c r="C85" s="8">
        <v>2023</v>
      </c>
      <c r="D85" s="7">
        <f>SUM(E85:H85)</f>
        <v>263.7</v>
      </c>
      <c r="E85" s="7">
        <f t="shared" si="6"/>
        <v>0</v>
      </c>
      <c r="F85" s="7">
        <f t="shared" si="6"/>
        <v>0</v>
      </c>
      <c r="G85" s="7">
        <f t="shared" si="6"/>
        <v>263.7</v>
      </c>
      <c r="H85" s="7">
        <f t="shared" si="6"/>
        <v>0</v>
      </c>
      <c r="I85" s="7"/>
      <c r="J85" s="39"/>
      <c r="K85" s="5"/>
      <c r="L85" s="5"/>
      <c r="M85" s="5"/>
    </row>
    <row r="86" spans="1:13" s="2" customFormat="1" ht="17.25" customHeight="1">
      <c r="A86" s="47"/>
      <c r="B86" s="71"/>
      <c r="C86" s="8">
        <v>2024</v>
      </c>
      <c r="D86" s="7">
        <f>SUM(E86:H86)</f>
        <v>266</v>
      </c>
      <c r="E86" s="7">
        <f t="shared" ref="E86:H87" si="7">SUM(E90,E94,E98,E102)</f>
        <v>0</v>
      </c>
      <c r="F86" s="7">
        <f t="shared" si="7"/>
        <v>0</v>
      </c>
      <c r="G86" s="7">
        <f t="shared" si="7"/>
        <v>266</v>
      </c>
      <c r="H86" s="7">
        <f t="shared" si="7"/>
        <v>0</v>
      </c>
      <c r="I86" s="7"/>
      <c r="J86" s="39"/>
      <c r="K86" s="5"/>
      <c r="L86" s="5"/>
      <c r="M86" s="5"/>
    </row>
    <row r="87" spans="1:13" s="2" customFormat="1" ht="19.5" customHeight="1">
      <c r="A87" s="47"/>
      <c r="B87" s="71"/>
      <c r="C87" s="8">
        <v>2025</v>
      </c>
      <c r="D87" s="7">
        <f>SUM(E87:H87)</f>
        <v>268.3</v>
      </c>
      <c r="E87" s="7">
        <f t="shared" si="7"/>
        <v>0</v>
      </c>
      <c r="F87" s="7">
        <f t="shared" si="7"/>
        <v>0</v>
      </c>
      <c r="G87" s="7">
        <f t="shared" si="7"/>
        <v>268.3</v>
      </c>
      <c r="H87" s="7">
        <f t="shared" si="7"/>
        <v>0</v>
      </c>
      <c r="I87" s="7"/>
      <c r="J87" s="39"/>
      <c r="K87" s="5"/>
      <c r="L87" s="5"/>
      <c r="M87" s="5"/>
    </row>
    <row r="88" spans="1:13" s="24" customFormat="1" ht="20.25" customHeight="1">
      <c r="A88" s="37" t="s">
        <v>51</v>
      </c>
      <c r="B88" s="56" t="s">
        <v>30</v>
      </c>
      <c r="C88" s="17">
        <v>2022</v>
      </c>
      <c r="D88" s="18">
        <f>SUM(E88:H88)</f>
        <v>16.8</v>
      </c>
      <c r="E88" s="18"/>
      <c r="F88" s="18"/>
      <c r="G88" s="23">
        <v>16.8</v>
      </c>
      <c r="H88" s="18">
        <v>0</v>
      </c>
      <c r="I88" s="18"/>
      <c r="J88" s="41" t="s">
        <v>13</v>
      </c>
      <c r="K88" s="19"/>
      <c r="L88" s="19"/>
      <c r="M88" s="19"/>
    </row>
    <row r="89" spans="1:13" s="24" customFormat="1" ht="17.25" customHeight="1">
      <c r="A89" s="37"/>
      <c r="B89" s="56"/>
      <c r="C89" s="17">
        <v>2023</v>
      </c>
      <c r="D89" s="18">
        <f t="shared" ref="D89:D140" si="8">SUM(E89:H89)</f>
        <v>15.3</v>
      </c>
      <c r="E89" s="18"/>
      <c r="F89" s="18"/>
      <c r="G89" s="23">
        <v>15.3</v>
      </c>
      <c r="H89" s="18"/>
      <c r="I89" s="18"/>
      <c r="J89" s="41"/>
      <c r="K89" s="19"/>
      <c r="L89" s="19"/>
      <c r="M89" s="19"/>
    </row>
    <row r="90" spans="1:13" s="24" customFormat="1" ht="17.25" customHeight="1">
      <c r="A90" s="37"/>
      <c r="B90" s="56"/>
      <c r="C90" s="17">
        <v>2024</v>
      </c>
      <c r="D90" s="18">
        <f t="shared" si="8"/>
        <v>15.4</v>
      </c>
      <c r="E90" s="18"/>
      <c r="F90" s="18"/>
      <c r="G90" s="23">
        <v>15.4</v>
      </c>
      <c r="H90" s="18"/>
      <c r="I90" s="18"/>
      <c r="J90" s="41"/>
      <c r="K90" s="19"/>
      <c r="L90" s="19"/>
      <c r="M90" s="19"/>
    </row>
    <row r="91" spans="1:13" s="24" customFormat="1" ht="19.5" customHeight="1">
      <c r="A91" s="37"/>
      <c r="B91" s="56"/>
      <c r="C91" s="17">
        <v>2025</v>
      </c>
      <c r="D91" s="18">
        <f t="shared" si="8"/>
        <v>15.5</v>
      </c>
      <c r="E91" s="18"/>
      <c r="F91" s="18"/>
      <c r="G91" s="23">
        <v>15.5</v>
      </c>
      <c r="H91" s="18"/>
      <c r="I91" s="18"/>
      <c r="J91" s="41"/>
      <c r="K91" s="19"/>
      <c r="L91" s="19"/>
      <c r="M91" s="19"/>
    </row>
    <row r="92" spans="1:13" s="24" customFormat="1" ht="18.75" customHeight="1">
      <c r="A92" s="37" t="s">
        <v>65</v>
      </c>
      <c r="B92" s="56" t="s">
        <v>31</v>
      </c>
      <c r="C92" s="17">
        <v>2022</v>
      </c>
      <c r="D92" s="18">
        <f t="shared" si="8"/>
        <v>230</v>
      </c>
      <c r="E92" s="18"/>
      <c r="F92" s="18"/>
      <c r="G92" s="23">
        <v>230</v>
      </c>
      <c r="H92" s="18"/>
      <c r="I92" s="18"/>
      <c r="J92" s="41" t="s">
        <v>13</v>
      </c>
      <c r="K92" s="19"/>
      <c r="L92" s="19"/>
      <c r="M92" s="19"/>
    </row>
    <row r="93" spans="1:13" s="24" customFormat="1" ht="18.75" customHeight="1">
      <c r="A93" s="37"/>
      <c r="B93" s="56"/>
      <c r="C93" s="17">
        <v>2023</v>
      </c>
      <c r="D93" s="18">
        <f t="shared" si="8"/>
        <v>230</v>
      </c>
      <c r="E93" s="18"/>
      <c r="F93" s="18"/>
      <c r="G93" s="23">
        <v>230</v>
      </c>
      <c r="H93" s="18"/>
      <c r="I93" s="18"/>
      <c r="J93" s="41"/>
      <c r="K93" s="19"/>
      <c r="L93" s="19"/>
      <c r="M93" s="19"/>
    </row>
    <row r="94" spans="1:13" s="24" customFormat="1" ht="18" customHeight="1">
      <c r="A94" s="37"/>
      <c r="B94" s="56"/>
      <c r="C94" s="17">
        <v>2024</v>
      </c>
      <c r="D94" s="18">
        <f t="shared" si="8"/>
        <v>230</v>
      </c>
      <c r="E94" s="18"/>
      <c r="F94" s="18"/>
      <c r="G94" s="23">
        <v>230</v>
      </c>
      <c r="H94" s="18"/>
      <c r="I94" s="18"/>
      <c r="J94" s="41"/>
      <c r="K94" s="19"/>
      <c r="L94" s="19"/>
      <c r="M94" s="19"/>
    </row>
    <row r="95" spans="1:13" s="24" customFormat="1" ht="17.25" customHeight="1">
      <c r="A95" s="37"/>
      <c r="B95" s="56"/>
      <c r="C95" s="17">
        <v>2025</v>
      </c>
      <c r="D95" s="18">
        <f t="shared" si="8"/>
        <v>230</v>
      </c>
      <c r="E95" s="18"/>
      <c r="F95" s="18"/>
      <c r="G95" s="23">
        <v>230</v>
      </c>
      <c r="H95" s="18"/>
      <c r="I95" s="18"/>
      <c r="J95" s="41"/>
      <c r="K95" s="19"/>
      <c r="L95" s="19"/>
      <c r="M95" s="19"/>
    </row>
    <row r="96" spans="1:13" s="24" customFormat="1" ht="15">
      <c r="A96" s="37" t="s">
        <v>66</v>
      </c>
      <c r="B96" s="56" t="s">
        <v>32</v>
      </c>
      <c r="C96" s="17">
        <v>2022</v>
      </c>
      <c r="D96" s="18">
        <f t="shared" si="8"/>
        <v>0</v>
      </c>
      <c r="E96" s="18"/>
      <c r="F96" s="18"/>
      <c r="G96" s="25"/>
      <c r="H96" s="18">
        <v>0</v>
      </c>
      <c r="I96" s="18"/>
      <c r="J96" s="41" t="s">
        <v>41</v>
      </c>
      <c r="K96" s="19"/>
      <c r="L96" s="19"/>
      <c r="M96" s="19"/>
    </row>
    <row r="97" spans="1:13" s="24" customFormat="1" ht="15">
      <c r="A97" s="37"/>
      <c r="B97" s="56"/>
      <c r="C97" s="17">
        <v>2023</v>
      </c>
      <c r="D97" s="18">
        <f t="shared" si="8"/>
        <v>0</v>
      </c>
      <c r="E97" s="18"/>
      <c r="F97" s="18"/>
      <c r="G97" s="25"/>
      <c r="H97" s="18"/>
      <c r="I97" s="18"/>
      <c r="J97" s="41"/>
      <c r="K97" s="19"/>
      <c r="L97" s="19"/>
      <c r="M97" s="19"/>
    </row>
    <row r="98" spans="1:13" s="24" customFormat="1" ht="15">
      <c r="A98" s="37"/>
      <c r="B98" s="56"/>
      <c r="C98" s="17">
        <v>2024</v>
      </c>
      <c r="D98" s="18">
        <f t="shared" si="8"/>
        <v>0</v>
      </c>
      <c r="E98" s="18"/>
      <c r="F98" s="18"/>
      <c r="G98" s="25"/>
      <c r="H98" s="18"/>
      <c r="I98" s="18"/>
      <c r="J98" s="41"/>
      <c r="K98" s="19"/>
      <c r="L98" s="19"/>
      <c r="M98" s="19"/>
    </row>
    <row r="99" spans="1:13" s="24" customFormat="1" ht="15">
      <c r="A99" s="37"/>
      <c r="B99" s="56"/>
      <c r="C99" s="17">
        <v>2025</v>
      </c>
      <c r="D99" s="18">
        <f t="shared" si="8"/>
        <v>0</v>
      </c>
      <c r="E99" s="18"/>
      <c r="F99" s="18"/>
      <c r="G99" s="25"/>
      <c r="H99" s="18"/>
      <c r="I99" s="18"/>
      <c r="J99" s="41"/>
      <c r="K99" s="19"/>
      <c r="L99" s="19"/>
      <c r="M99" s="19"/>
    </row>
    <row r="100" spans="1:13" s="24" customFormat="1" ht="15">
      <c r="A100" s="37" t="s">
        <v>67</v>
      </c>
      <c r="B100" s="56" t="s">
        <v>33</v>
      </c>
      <c r="C100" s="17">
        <v>2022</v>
      </c>
      <c r="D100" s="18">
        <f t="shared" si="8"/>
        <v>43.3</v>
      </c>
      <c r="E100" s="18"/>
      <c r="F100" s="18"/>
      <c r="G100" s="23">
        <v>43.3</v>
      </c>
      <c r="H100" s="18"/>
      <c r="I100" s="18"/>
      <c r="J100" s="41" t="s">
        <v>42</v>
      </c>
      <c r="K100" s="19"/>
      <c r="L100" s="19"/>
      <c r="M100" s="19"/>
    </row>
    <row r="101" spans="1:13" s="24" customFormat="1" ht="15">
      <c r="A101" s="37"/>
      <c r="B101" s="56"/>
      <c r="C101" s="17">
        <v>2023</v>
      </c>
      <c r="D101" s="18">
        <f t="shared" si="8"/>
        <v>18.399999999999999</v>
      </c>
      <c r="E101" s="18"/>
      <c r="F101" s="18"/>
      <c r="G101" s="23">
        <v>18.399999999999999</v>
      </c>
      <c r="H101" s="18"/>
      <c r="I101" s="18"/>
      <c r="J101" s="41"/>
      <c r="K101" s="19"/>
      <c r="L101" s="19"/>
      <c r="M101" s="19"/>
    </row>
    <row r="102" spans="1:13" s="24" customFormat="1" ht="15">
      <c r="A102" s="37"/>
      <c r="B102" s="56"/>
      <c r="C102" s="17">
        <v>2024</v>
      </c>
      <c r="D102" s="18">
        <f t="shared" si="8"/>
        <v>20.6</v>
      </c>
      <c r="E102" s="18"/>
      <c r="F102" s="18"/>
      <c r="G102" s="23">
        <v>20.6</v>
      </c>
      <c r="H102" s="18"/>
      <c r="I102" s="18"/>
      <c r="J102" s="41"/>
      <c r="K102" s="19"/>
      <c r="L102" s="19"/>
      <c r="M102" s="19"/>
    </row>
    <row r="103" spans="1:13" s="24" customFormat="1" ht="15">
      <c r="A103" s="37"/>
      <c r="B103" s="56"/>
      <c r="C103" s="17">
        <v>2025</v>
      </c>
      <c r="D103" s="18">
        <f t="shared" si="8"/>
        <v>22.8</v>
      </c>
      <c r="E103" s="18"/>
      <c r="F103" s="18"/>
      <c r="G103" s="23">
        <v>22.8</v>
      </c>
      <c r="H103" s="18"/>
      <c r="I103" s="18"/>
      <c r="J103" s="41"/>
      <c r="K103" s="19"/>
      <c r="L103" s="19"/>
      <c r="M103" s="19"/>
    </row>
    <row r="104" spans="1:13" s="2" customFormat="1" ht="15">
      <c r="A104" s="47">
        <v>2</v>
      </c>
      <c r="B104" s="71" t="s">
        <v>68</v>
      </c>
      <c r="C104" s="8">
        <v>2022</v>
      </c>
      <c r="D104" s="7">
        <f>SUM(E104:H104)</f>
        <v>5103.1000000000004</v>
      </c>
      <c r="E104" s="7">
        <f t="shared" ref="E104:I105" si="9">SUM(E108,E112,E116,E120)</f>
        <v>0</v>
      </c>
      <c r="F104" s="7">
        <f t="shared" si="9"/>
        <v>5028</v>
      </c>
      <c r="G104" s="7">
        <f t="shared" si="9"/>
        <v>75.099999999999994</v>
      </c>
      <c r="H104" s="7">
        <f t="shared" si="9"/>
        <v>0</v>
      </c>
      <c r="I104" s="7">
        <f t="shared" si="9"/>
        <v>0</v>
      </c>
      <c r="J104" s="39" t="s">
        <v>42</v>
      </c>
      <c r="K104" s="5"/>
      <c r="L104" s="5"/>
      <c r="M104" s="5"/>
    </row>
    <row r="105" spans="1:13" s="2" customFormat="1" ht="15">
      <c r="A105" s="47"/>
      <c r="B105" s="71"/>
      <c r="C105" s="8">
        <v>2023</v>
      </c>
      <c r="D105" s="7">
        <f>SUM(E105:H105)</f>
        <v>5096.3</v>
      </c>
      <c r="E105" s="7">
        <f t="shared" si="9"/>
        <v>0</v>
      </c>
      <c r="F105" s="7">
        <f t="shared" si="9"/>
        <v>5028</v>
      </c>
      <c r="G105" s="7">
        <f t="shared" si="9"/>
        <v>68.3</v>
      </c>
      <c r="H105" s="7">
        <f t="shared" si="9"/>
        <v>0</v>
      </c>
      <c r="I105" s="7">
        <f t="shared" si="9"/>
        <v>0</v>
      </c>
      <c r="J105" s="39"/>
      <c r="K105" s="5"/>
      <c r="L105" s="5"/>
      <c r="M105" s="5"/>
    </row>
    <row r="106" spans="1:13" s="2" customFormat="1" ht="15">
      <c r="A106" s="47"/>
      <c r="B106" s="71"/>
      <c r="C106" s="8">
        <v>2024</v>
      </c>
      <c r="D106" s="7">
        <f>SUM(E106:H106)</f>
        <v>5096.8999999999996</v>
      </c>
      <c r="E106" s="7">
        <f t="shared" ref="E106:I107" si="10">SUM(E110,E114,E118,E122)</f>
        <v>0</v>
      </c>
      <c r="F106" s="7">
        <f t="shared" si="10"/>
        <v>5028</v>
      </c>
      <c r="G106" s="7">
        <f t="shared" si="10"/>
        <v>68.900000000000006</v>
      </c>
      <c r="H106" s="7">
        <f t="shared" si="10"/>
        <v>0</v>
      </c>
      <c r="I106" s="7">
        <f t="shared" si="10"/>
        <v>0</v>
      </c>
      <c r="J106" s="39"/>
      <c r="K106" s="5"/>
      <c r="L106" s="5"/>
      <c r="M106" s="5"/>
    </row>
    <row r="107" spans="1:13" s="2" customFormat="1" ht="15">
      <c r="A107" s="47"/>
      <c r="B107" s="71"/>
      <c r="C107" s="8">
        <v>2025</v>
      </c>
      <c r="D107" s="7">
        <f>SUM(E107:H107)</f>
        <v>5097.5</v>
      </c>
      <c r="E107" s="7">
        <f t="shared" si="10"/>
        <v>0</v>
      </c>
      <c r="F107" s="7">
        <f t="shared" si="10"/>
        <v>5028</v>
      </c>
      <c r="G107" s="7">
        <f t="shared" si="10"/>
        <v>69.5</v>
      </c>
      <c r="H107" s="7">
        <f t="shared" si="10"/>
        <v>0</v>
      </c>
      <c r="I107" s="7">
        <f t="shared" si="10"/>
        <v>0</v>
      </c>
      <c r="J107" s="39"/>
      <c r="K107" s="5"/>
      <c r="L107" s="5"/>
      <c r="M107" s="5"/>
    </row>
    <row r="108" spans="1:13" s="24" customFormat="1" ht="15">
      <c r="A108" s="37" t="s">
        <v>69</v>
      </c>
      <c r="B108" s="56" t="s">
        <v>34</v>
      </c>
      <c r="C108" s="17">
        <v>2022</v>
      </c>
      <c r="D108" s="18">
        <f t="shared" si="8"/>
        <v>0</v>
      </c>
      <c r="E108" s="18"/>
      <c r="F108" s="18"/>
      <c r="G108" s="23"/>
      <c r="H108" s="18">
        <v>0</v>
      </c>
      <c r="I108" s="18"/>
      <c r="J108" s="41" t="s">
        <v>42</v>
      </c>
      <c r="K108" s="19"/>
      <c r="L108" s="19"/>
      <c r="M108" s="19"/>
    </row>
    <row r="109" spans="1:13" s="24" customFormat="1" ht="15">
      <c r="A109" s="37"/>
      <c r="B109" s="56"/>
      <c r="C109" s="17">
        <v>2023</v>
      </c>
      <c r="D109" s="18">
        <f t="shared" si="8"/>
        <v>0</v>
      </c>
      <c r="E109" s="18"/>
      <c r="F109" s="18"/>
      <c r="G109" s="23"/>
      <c r="H109" s="18"/>
      <c r="I109" s="18"/>
      <c r="J109" s="41"/>
      <c r="K109" s="19"/>
      <c r="L109" s="19"/>
      <c r="M109" s="19"/>
    </row>
    <row r="110" spans="1:13" s="24" customFormat="1" ht="15">
      <c r="A110" s="37"/>
      <c r="B110" s="56"/>
      <c r="C110" s="17">
        <v>2024</v>
      </c>
      <c r="D110" s="18">
        <f t="shared" si="8"/>
        <v>0</v>
      </c>
      <c r="E110" s="18"/>
      <c r="F110" s="18"/>
      <c r="G110" s="23"/>
      <c r="H110" s="18"/>
      <c r="I110" s="18"/>
      <c r="J110" s="41"/>
      <c r="K110" s="19"/>
      <c r="L110" s="19"/>
      <c r="M110" s="19"/>
    </row>
    <row r="111" spans="1:13" s="24" customFormat="1" ht="15">
      <c r="A111" s="37"/>
      <c r="B111" s="56"/>
      <c r="C111" s="17">
        <v>2025</v>
      </c>
      <c r="D111" s="18">
        <f t="shared" si="8"/>
        <v>0</v>
      </c>
      <c r="E111" s="18"/>
      <c r="F111" s="18"/>
      <c r="G111" s="23"/>
      <c r="H111" s="18"/>
      <c r="I111" s="18"/>
      <c r="J111" s="41"/>
      <c r="K111" s="19"/>
      <c r="L111" s="19"/>
      <c r="M111" s="19"/>
    </row>
    <row r="112" spans="1:13" s="24" customFormat="1" ht="15">
      <c r="A112" s="37" t="s">
        <v>53</v>
      </c>
      <c r="B112" s="56" t="s">
        <v>35</v>
      </c>
      <c r="C112" s="17">
        <v>2022</v>
      </c>
      <c r="D112" s="18">
        <f t="shared" si="8"/>
        <v>75.099999999999994</v>
      </c>
      <c r="E112" s="18"/>
      <c r="F112" s="23"/>
      <c r="G112" s="23">
        <v>75.099999999999994</v>
      </c>
      <c r="H112" s="18"/>
      <c r="I112" s="18"/>
      <c r="J112" s="41" t="s">
        <v>42</v>
      </c>
      <c r="K112" s="19"/>
      <c r="L112" s="19"/>
      <c r="M112" s="19"/>
    </row>
    <row r="113" spans="1:13" s="24" customFormat="1" ht="15">
      <c r="A113" s="37"/>
      <c r="B113" s="56"/>
      <c r="C113" s="17">
        <v>2023</v>
      </c>
      <c r="D113" s="18">
        <f t="shared" si="8"/>
        <v>68.3</v>
      </c>
      <c r="E113" s="18"/>
      <c r="F113" s="23"/>
      <c r="G113" s="23">
        <v>68.3</v>
      </c>
      <c r="H113" s="18"/>
      <c r="I113" s="18"/>
      <c r="J113" s="41"/>
      <c r="K113" s="19"/>
      <c r="L113" s="19"/>
      <c r="M113" s="19"/>
    </row>
    <row r="114" spans="1:13" s="24" customFormat="1" ht="15">
      <c r="A114" s="37"/>
      <c r="B114" s="56"/>
      <c r="C114" s="17">
        <v>2024</v>
      </c>
      <c r="D114" s="18">
        <f t="shared" si="8"/>
        <v>68.900000000000006</v>
      </c>
      <c r="E114" s="18"/>
      <c r="F114" s="23"/>
      <c r="G114" s="23">
        <v>68.900000000000006</v>
      </c>
      <c r="H114" s="18"/>
      <c r="I114" s="18"/>
      <c r="J114" s="41"/>
      <c r="K114" s="19"/>
      <c r="L114" s="19"/>
      <c r="M114" s="19"/>
    </row>
    <row r="115" spans="1:13" s="24" customFormat="1" ht="15">
      <c r="A115" s="37"/>
      <c r="B115" s="56"/>
      <c r="C115" s="17">
        <v>2025</v>
      </c>
      <c r="D115" s="18">
        <f t="shared" si="8"/>
        <v>69.5</v>
      </c>
      <c r="E115" s="18"/>
      <c r="F115" s="23"/>
      <c r="G115" s="23">
        <v>69.5</v>
      </c>
      <c r="H115" s="18"/>
      <c r="I115" s="18"/>
      <c r="J115" s="41"/>
      <c r="K115" s="19"/>
      <c r="L115" s="19"/>
      <c r="M115" s="19"/>
    </row>
    <row r="116" spans="1:13" s="24" customFormat="1" ht="15">
      <c r="A116" s="37" t="s">
        <v>52</v>
      </c>
      <c r="B116" s="56" t="s">
        <v>36</v>
      </c>
      <c r="C116" s="17">
        <v>2022</v>
      </c>
      <c r="D116" s="18">
        <f t="shared" si="8"/>
        <v>2604</v>
      </c>
      <c r="E116" s="18"/>
      <c r="F116" s="18">
        <v>2604</v>
      </c>
      <c r="G116" s="23"/>
      <c r="H116" s="18">
        <v>0</v>
      </c>
      <c r="I116" s="18"/>
      <c r="J116" s="41" t="s">
        <v>42</v>
      </c>
      <c r="K116" s="19"/>
      <c r="L116" s="19"/>
      <c r="M116" s="19"/>
    </row>
    <row r="117" spans="1:13" s="24" customFormat="1" ht="15">
      <c r="A117" s="37"/>
      <c r="B117" s="56"/>
      <c r="C117" s="17">
        <v>2023</v>
      </c>
      <c r="D117" s="18">
        <f t="shared" si="8"/>
        <v>2604</v>
      </c>
      <c r="E117" s="18"/>
      <c r="F117" s="18">
        <v>2604</v>
      </c>
      <c r="G117" s="23"/>
      <c r="H117" s="18"/>
      <c r="I117" s="18"/>
      <c r="J117" s="41"/>
      <c r="K117" s="19"/>
      <c r="L117" s="19"/>
      <c r="M117" s="19"/>
    </row>
    <row r="118" spans="1:13" s="24" customFormat="1" ht="15">
      <c r="A118" s="37"/>
      <c r="B118" s="56"/>
      <c r="C118" s="17">
        <v>2024</v>
      </c>
      <c r="D118" s="18">
        <f t="shared" si="8"/>
        <v>2604</v>
      </c>
      <c r="E118" s="18"/>
      <c r="F118" s="18">
        <v>2604</v>
      </c>
      <c r="G118" s="23"/>
      <c r="H118" s="18"/>
      <c r="I118" s="18"/>
      <c r="J118" s="41"/>
      <c r="K118" s="19"/>
      <c r="L118" s="19"/>
      <c r="M118" s="19"/>
    </row>
    <row r="119" spans="1:13" s="24" customFormat="1" ht="15">
      <c r="A119" s="37"/>
      <c r="B119" s="56"/>
      <c r="C119" s="17">
        <v>2025</v>
      </c>
      <c r="D119" s="18">
        <f t="shared" si="8"/>
        <v>2604</v>
      </c>
      <c r="E119" s="18"/>
      <c r="F119" s="18">
        <v>2604</v>
      </c>
      <c r="G119" s="23"/>
      <c r="H119" s="18"/>
      <c r="I119" s="18"/>
      <c r="J119" s="41"/>
      <c r="K119" s="19"/>
      <c r="L119" s="19"/>
      <c r="M119" s="19"/>
    </row>
    <row r="120" spans="1:13" s="24" customFormat="1" ht="15">
      <c r="A120" s="37" t="s">
        <v>54</v>
      </c>
      <c r="B120" s="56" t="s">
        <v>37</v>
      </c>
      <c r="C120" s="17">
        <v>2022</v>
      </c>
      <c r="D120" s="18">
        <f>SUM(E120:H120)</f>
        <v>2424</v>
      </c>
      <c r="E120" s="18"/>
      <c r="F120" s="18">
        <v>2424</v>
      </c>
      <c r="G120" s="23"/>
      <c r="H120" s="18"/>
      <c r="I120" s="18"/>
      <c r="J120" s="41" t="s">
        <v>42</v>
      </c>
      <c r="K120" s="19"/>
      <c r="L120" s="19"/>
      <c r="M120" s="19"/>
    </row>
    <row r="121" spans="1:13" s="24" customFormat="1" ht="15">
      <c r="A121" s="37"/>
      <c r="B121" s="56"/>
      <c r="C121" s="17">
        <v>2023</v>
      </c>
      <c r="D121" s="18">
        <f>SUM(E121:H121)</f>
        <v>2424</v>
      </c>
      <c r="E121" s="18"/>
      <c r="F121" s="18">
        <v>2424</v>
      </c>
      <c r="G121" s="23"/>
      <c r="H121" s="18"/>
      <c r="I121" s="18"/>
      <c r="J121" s="41"/>
      <c r="K121" s="19"/>
      <c r="L121" s="19"/>
      <c r="M121" s="19"/>
    </row>
    <row r="122" spans="1:13" s="24" customFormat="1" ht="15">
      <c r="A122" s="37"/>
      <c r="B122" s="56"/>
      <c r="C122" s="17">
        <v>2024</v>
      </c>
      <c r="D122" s="18">
        <f>SUM(E122:H122)</f>
        <v>2424</v>
      </c>
      <c r="E122" s="18"/>
      <c r="F122" s="18">
        <v>2424</v>
      </c>
      <c r="G122" s="23"/>
      <c r="H122" s="18"/>
      <c r="I122" s="18"/>
      <c r="J122" s="41"/>
      <c r="K122" s="19"/>
      <c r="L122" s="19"/>
      <c r="M122" s="19"/>
    </row>
    <row r="123" spans="1:13" s="24" customFormat="1" ht="15">
      <c r="A123" s="37"/>
      <c r="B123" s="56"/>
      <c r="C123" s="17">
        <v>2025</v>
      </c>
      <c r="D123" s="18">
        <f>SUM(E123:H123)</f>
        <v>2424</v>
      </c>
      <c r="E123" s="18"/>
      <c r="F123" s="18">
        <v>2424</v>
      </c>
      <c r="G123" s="23"/>
      <c r="H123" s="18"/>
      <c r="I123" s="18"/>
      <c r="J123" s="41"/>
      <c r="K123" s="19"/>
      <c r="L123" s="19"/>
      <c r="M123" s="19"/>
    </row>
    <row r="124" spans="1:13" s="2" customFormat="1" ht="15" customHeight="1">
      <c r="A124" s="72">
        <v>3</v>
      </c>
      <c r="B124" s="71" t="s">
        <v>38</v>
      </c>
      <c r="C124" s="8">
        <v>2022</v>
      </c>
      <c r="D124" s="7">
        <f t="shared" si="8"/>
        <v>0</v>
      </c>
      <c r="E124" s="7"/>
      <c r="F124" s="7"/>
      <c r="G124" s="11"/>
      <c r="H124" s="7"/>
      <c r="I124" s="7"/>
      <c r="J124" s="39" t="s">
        <v>41</v>
      </c>
      <c r="K124" s="22"/>
      <c r="L124" s="22"/>
      <c r="M124" s="22"/>
    </row>
    <row r="125" spans="1:13" s="2" customFormat="1" ht="15">
      <c r="A125" s="73"/>
      <c r="B125" s="71"/>
      <c r="C125" s="8">
        <v>2023</v>
      </c>
      <c r="D125" s="7">
        <f t="shared" si="8"/>
        <v>0</v>
      </c>
      <c r="E125" s="7"/>
      <c r="F125" s="7"/>
      <c r="G125" s="11"/>
      <c r="H125" s="7"/>
      <c r="I125" s="7"/>
      <c r="J125" s="39"/>
      <c r="K125" s="22"/>
      <c r="L125" s="22"/>
      <c r="M125" s="22"/>
    </row>
    <row r="126" spans="1:13" s="2" customFormat="1" ht="15">
      <c r="A126" s="73"/>
      <c r="B126" s="71"/>
      <c r="C126" s="8">
        <v>2024</v>
      </c>
      <c r="D126" s="7">
        <f t="shared" si="8"/>
        <v>0</v>
      </c>
      <c r="E126" s="7"/>
      <c r="F126" s="7"/>
      <c r="G126" s="11"/>
      <c r="H126" s="7"/>
      <c r="I126" s="7"/>
      <c r="J126" s="39"/>
      <c r="K126" s="22"/>
      <c r="L126" s="22"/>
      <c r="M126" s="22"/>
    </row>
    <row r="127" spans="1:13" s="2" customFormat="1" ht="15">
      <c r="A127" s="74"/>
      <c r="B127" s="71"/>
      <c r="C127" s="8">
        <v>2025</v>
      </c>
      <c r="D127" s="7">
        <f t="shared" si="8"/>
        <v>0</v>
      </c>
      <c r="E127" s="7"/>
      <c r="F127" s="7"/>
      <c r="G127" s="11"/>
      <c r="H127" s="7"/>
      <c r="I127" s="7"/>
      <c r="J127" s="39"/>
      <c r="K127" s="22"/>
      <c r="L127" s="22"/>
      <c r="M127" s="22"/>
    </row>
    <row r="128" spans="1:13" s="2" customFormat="1" ht="12.75">
      <c r="A128" s="52" t="s">
        <v>72</v>
      </c>
      <c r="B128" s="52"/>
      <c r="C128" s="6">
        <v>2022</v>
      </c>
      <c r="D128" s="3">
        <f>SUM(E128:H128)</f>
        <v>5393.2</v>
      </c>
      <c r="E128" s="3">
        <f t="shared" ref="E128:I129" si="11">SUM(E84,E104,E124)</f>
        <v>0</v>
      </c>
      <c r="F128" s="3">
        <f t="shared" si="11"/>
        <v>5028</v>
      </c>
      <c r="G128" s="3">
        <f t="shared" si="11"/>
        <v>365.20000000000005</v>
      </c>
      <c r="H128" s="3">
        <f t="shared" si="11"/>
        <v>0</v>
      </c>
      <c r="I128" s="3">
        <f t="shared" si="11"/>
        <v>0</v>
      </c>
      <c r="J128" s="80"/>
    </row>
    <row r="129" spans="1:10" s="2" customFormat="1" ht="12.75">
      <c r="A129" s="52"/>
      <c r="B129" s="52"/>
      <c r="C129" s="6">
        <v>2023</v>
      </c>
      <c r="D129" s="3">
        <f>SUM(E129:H129)</f>
        <v>5360</v>
      </c>
      <c r="E129" s="3">
        <f t="shared" si="11"/>
        <v>0</v>
      </c>
      <c r="F129" s="3">
        <f t="shared" si="11"/>
        <v>5028</v>
      </c>
      <c r="G129" s="3">
        <f t="shared" si="11"/>
        <v>332</v>
      </c>
      <c r="H129" s="3">
        <f t="shared" si="11"/>
        <v>0</v>
      </c>
      <c r="I129" s="3">
        <f t="shared" si="11"/>
        <v>0</v>
      </c>
      <c r="J129" s="80"/>
    </row>
    <row r="130" spans="1:10" s="2" customFormat="1" ht="12.75">
      <c r="A130" s="52"/>
      <c r="B130" s="52"/>
      <c r="C130" s="6">
        <v>2024</v>
      </c>
      <c r="D130" s="3">
        <f>SUM(E130:H130)</f>
        <v>5362.9</v>
      </c>
      <c r="E130" s="3">
        <f t="shared" ref="E130:I131" si="12">SUM(E86,E106,E126)</f>
        <v>0</v>
      </c>
      <c r="F130" s="3">
        <f t="shared" si="12"/>
        <v>5028</v>
      </c>
      <c r="G130" s="3">
        <f t="shared" si="12"/>
        <v>334.9</v>
      </c>
      <c r="H130" s="3">
        <f t="shared" si="12"/>
        <v>0</v>
      </c>
      <c r="I130" s="3">
        <f t="shared" si="12"/>
        <v>0</v>
      </c>
      <c r="J130" s="80"/>
    </row>
    <row r="131" spans="1:10" s="2" customFormat="1" ht="12.75">
      <c r="A131" s="52"/>
      <c r="B131" s="52"/>
      <c r="C131" s="6">
        <v>2025</v>
      </c>
      <c r="D131" s="3">
        <f>SUM(E131:H131)</f>
        <v>5365.8</v>
      </c>
      <c r="E131" s="3">
        <f t="shared" si="12"/>
        <v>0</v>
      </c>
      <c r="F131" s="3">
        <f t="shared" si="12"/>
        <v>5028</v>
      </c>
      <c r="G131" s="3">
        <f t="shared" si="12"/>
        <v>337.8</v>
      </c>
      <c r="H131" s="3">
        <f t="shared" si="12"/>
        <v>0</v>
      </c>
      <c r="I131" s="3">
        <f t="shared" si="12"/>
        <v>0</v>
      </c>
      <c r="J131" s="80"/>
    </row>
    <row r="132" spans="1:10" s="2" customFormat="1" ht="12.75">
      <c r="A132" s="57" t="s">
        <v>39</v>
      </c>
      <c r="B132" s="57"/>
      <c r="C132" s="57"/>
      <c r="D132" s="57"/>
      <c r="E132" s="57"/>
      <c r="F132" s="57"/>
      <c r="G132" s="57"/>
      <c r="H132" s="57"/>
      <c r="I132" s="57"/>
      <c r="J132" s="57"/>
    </row>
    <row r="133" spans="1:10" s="2" customFormat="1" ht="17.25" customHeight="1">
      <c r="A133" s="47">
        <v>1</v>
      </c>
      <c r="B133" s="48" t="s">
        <v>70</v>
      </c>
      <c r="C133" s="8">
        <v>2022</v>
      </c>
      <c r="D133" s="7">
        <f>SUM(E133:H133)</f>
        <v>270.10000000000002</v>
      </c>
      <c r="E133" s="7">
        <f t="shared" ref="E133:I134" si="13">E137</f>
        <v>0</v>
      </c>
      <c r="F133" s="7">
        <f t="shared" si="13"/>
        <v>0</v>
      </c>
      <c r="G133" s="7">
        <f t="shared" si="13"/>
        <v>270.10000000000002</v>
      </c>
      <c r="H133" s="7">
        <f t="shared" si="13"/>
        <v>0</v>
      </c>
      <c r="I133" s="7">
        <f t="shared" si="13"/>
        <v>0</v>
      </c>
      <c r="J133" s="39" t="s">
        <v>42</v>
      </c>
    </row>
    <row r="134" spans="1:10" s="2" customFormat="1" ht="15" customHeight="1">
      <c r="A134" s="47"/>
      <c r="B134" s="48"/>
      <c r="C134" s="8">
        <v>2023</v>
      </c>
      <c r="D134" s="7">
        <f>SUM(E134:H134)</f>
        <v>245.5</v>
      </c>
      <c r="E134" s="7">
        <f t="shared" si="13"/>
        <v>0</v>
      </c>
      <c r="F134" s="7">
        <f t="shared" si="13"/>
        <v>0</v>
      </c>
      <c r="G134" s="7">
        <f t="shared" si="13"/>
        <v>245.5</v>
      </c>
      <c r="H134" s="7">
        <f t="shared" si="13"/>
        <v>0</v>
      </c>
      <c r="I134" s="7">
        <f t="shared" si="13"/>
        <v>0</v>
      </c>
      <c r="J134" s="39"/>
    </row>
    <row r="135" spans="1:10" s="2" customFormat="1" ht="15" customHeight="1">
      <c r="A135" s="47"/>
      <c r="B135" s="48"/>
      <c r="C135" s="8">
        <v>2024</v>
      </c>
      <c r="D135" s="7">
        <f>SUM(E135:H135)</f>
        <v>247.7</v>
      </c>
      <c r="E135" s="7">
        <f t="shared" ref="E135:I136" si="14">E139</f>
        <v>0</v>
      </c>
      <c r="F135" s="7">
        <f t="shared" si="14"/>
        <v>0</v>
      </c>
      <c r="G135" s="7">
        <f t="shared" si="14"/>
        <v>247.7</v>
      </c>
      <c r="H135" s="7">
        <f t="shared" si="14"/>
        <v>0</v>
      </c>
      <c r="I135" s="7">
        <f t="shared" si="14"/>
        <v>0</v>
      </c>
      <c r="J135" s="39"/>
    </row>
    <row r="136" spans="1:10" s="2" customFormat="1" ht="15" customHeight="1">
      <c r="A136" s="47"/>
      <c r="B136" s="48"/>
      <c r="C136" s="8">
        <v>2025</v>
      </c>
      <c r="D136" s="7">
        <f>SUM(E136:H136)</f>
        <v>0</v>
      </c>
      <c r="E136" s="7">
        <f t="shared" si="14"/>
        <v>0</v>
      </c>
      <c r="F136" s="7">
        <f t="shared" si="14"/>
        <v>0</v>
      </c>
      <c r="G136" s="7">
        <f t="shared" si="14"/>
        <v>0</v>
      </c>
      <c r="H136" s="7">
        <f t="shared" si="14"/>
        <v>0</v>
      </c>
      <c r="I136" s="7">
        <f t="shared" si="14"/>
        <v>0</v>
      </c>
      <c r="J136" s="39"/>
    </row>
    <row r="137" spans="1:10" s="24" customFormat="1" ht="17.25" customHeight="1">
      <c r="A137" s="64" t="s">
        <v>51</v>
      </c>
      <c r="B137" s="61" t="s">
        <v>40</v>
      </c>
      <c r="C137" s="17">
        <v>2022</v>
      </c>
      <c r="D137" s="18">
        <f t="shared" si="8"/>
        <v>270.10000000000002</v>
      </c>
      <c r="E137" s="18"/>
      <c r="F137" s="18"/>
      <c r="G137" s="23">
        <v>270.10000000000002</v>
      </c>
      <c r="H137" s="26"/>
      <c r="I137" s="18"/>
      <c r="J137" s="75" t="s">
        <v>42</v>
      </c>
    </row>
    <row r="138" spans="1:10" s="24" customFormat="1" ht="15" customHeight="1">
      <c r="A138" s="65"/>
      <c r="B138" s="62"/>
      <c r="C138" s="17">
        <v>2023</v>
      </c>
      <c r="D138" s="18">
        <f t="shared" si="8"/>
        <v>245.5</v>
      </c>
      <c r="E138" s="18"/>
      <c r="F138" s="18"/>
      <c r="G138" s="23">
        <v>245.5</v>
      </c>
      <c r="H138" s="27">
        <v>0</v>
      </c>
      <c r="I138" s="18"/>
      <c r="J138" s="76"/>
    </row>
    <row r="139" spans="1:10" s="24" customFormat="1" ht="15" customHeight="1">
      <c r="A139" s="65"/>
      <c r="B139" s="62"/>
      <c r="C139" s="17">
        <v>2024</v>
      </c>
      <c r="D139" s="18">
        <f t="shared" si="8"/>
        <v>247.7</v>
      </c>
      <c r="E139" s="18"/>
      <c r="F139" s="18"/>
      <c r="G139" s="23">
        <v>247.7</v>
      </c>
      <c r="H139" s="27">
        <v>0</v>
      </c>
      <c r="I139" s="18"/>
      <c r="J139" s="76"/>
    </row>
    <row r="140" spans="1:10" s="24" customFormat="1" ht="15" customHeight="1">
      <c r="A140" s="66"/>
      <c r="B140" s="63"/>
      <c r="C140" s="17">
        <v>2025</v>
      </c>
      <c r="D140" s="18">
        <f t="shared" si="8"/>
        <v>0</v>
      </c>
      <c r="E140" s="18"/>
      <c r="F140" s="18"/>
      <c r="G140" s="25"/>
      <c r="H140" s="27">
        <v>0</v>
      </c>
      <c r="I140" s="18"/>
      <c r="J140" s="77"/>
    </row>
    <row r="141" spans="1:10" s="2" customFormat="1" ht="12.75" customHeight="1">
      <c r="A141" s="52" t="s">
        <v>73</v>
      </c>
      <c r="B141" s="52"/>
      <c r="C141" s="6">
        <v>2022</v>
      </c>
      <c r="D141" s="3">
        <f>SUM(E141:H141)</f>
        <v>270.10000000000002</v>
      </c>
      <c r="E141" s="3">
        <f t="shared" ref="E141:I142" si="15">E133</f>
        <v>0</v>
      </c>
      <c r="F141" s="3">
        <f t="shared" si="15"/>
        <v>0</v>
      </c>
      <c r="G141" s="3">
        <f t="shared" si="15"/>
        <v>270.10000000000002</v>
      </c>
      <c r="H141" s="3">
        <f t="shared" si="15"/>
        <v>0</v>
      </c>
      <c r="I141" s="3">
        <f t="shared" si="15"/>
        <v>0</v>
      </c>
      <c r="J141" s="68"/>
    </row>
    <row r="142" spans="1:10" s="2" customFormat="1" ht="12.75">
      <c r="A142" s="52"/>
      <c r="B142" s="52"/>
      <c r="C142" s="6">
        <v>2023</v>
      </c>
      <c r="D142" s="3">
        <f>SUM(E142:H142)</f>
        <v>245.5</v>
      </c>
      <c r="E142" s="3">
        <f t="shared" si="15"/>
        <v>0</v>
      </c>
      <c r="F142" s="3">
        <f t="shared" si="15"/>
        <v>0</v>
      </c>
      <c r="G142" s="3">
        <f t="shared" si="15"/>
        <v>245.5</v>
      </c>
      <c r="H142" s="3">
        <f t="shared" si="15"/>
        <v>0</v>
      </c>
      <c r="I142" s="3">
        <f t="shared" si="15"/>
        <v>0</v>
      </c>
      <c r="J142" s="68"/>
    </row>
    <row r="143" spans="1:10" s="2" customFormat="1" ht="12.75">
      <c r="A143" s="52"/>
      <c r="B143" s="52"/>
      <c r="C143" s="6">
        <v>2024</v>
      </c>
      <c r="D143" s="3">
        <f>SUM(E143:H143)</f>
        <v>247.7</v>
      </c>
      <c r="E143" s="3">
        <f t="shared" ref="E143:I144" si="16">E135</f>
        <v>0</v>
      </c>
      <c r="F143" s="3">
        <f t="shared" si="16"/>
        <v>0</v>
      </c>
      <c r="G143" s="3">
        <f t="shared" si="16"/>
        <v>247.7</v>
      </c>
      <c r="H143" s="3">
        <f t="shared" si="16"/>
        <v>0</v>
      </c>
      <c r="I143" s="3">
        <f t="shared" si="16"/>
        <v>0</v>
      </c>
      <c r="J143" s="68"/>
    </row>
    <row r="144" spans="1:10" s="2" customFormat="1" ht="12.75">
      <c r="A144" s="52"/>
      <c r="B144" s="52"/>
      <c r="C144" s="6">
        <v>2025</v>
      </c>
      <c r="D144" s="3">
        <f>SUM(E144:H144)</f>
        <v>0</v>
      </c>
      <c r="E144" s="3">
        <f t="shared" si="16"/>
        <v>0</v>
      </c>
      <c r="F144" s="3">
        <f t="shared" si="16"/>
        <v>0</v>
      </c>
      <c r="G144" s="3">
        <f t="shared" si="16"/>
        <v>0</v>
      </c>
      <c r="H144" s="3">
        <f t="shared" si="16"/>
        <v>0</v>
      </c>
      <c r="I144" s="3">
        <f t="shared" si="16"/>
        <v>0</v>
      </c>
      <c r="J144" s="68"/>
    </row>
    <row r="145" spans="1:13" s="2" customFormat="1" ht="15.75">
      <c r="A145" s="78" t="s">
        <v>45</v>
      </c>
      <c r="B145" s="78"/>
      <c r="C145" s="78"/>
      <c r="D145" s="78"/>
      <c r="E145" s="78"/>
      <c r="F145" s="78"/>
      <c r="G145" s="78"/>
      <c r="H145" s="78"/>
      <c r="I145" s="78"/>
      <c r="J145" s="78"/>
    </row>
    <row r="146" spans="1:13" s="2" customFormat="1" ht="23.25" customHeight="1">
      <c r="A146" s="35" t="s">
        <v>74</v>
      </c>
      <c r="B146" s="35"/>
      <c r="C146" s="35"/>
      <c r="D146" s="35"/>
      <c r="E146" s="35"/>
      <c r="F146" s="35"/>
      <c r="G146" s="35"/>
      <c r="H146" s="35"/>
      <c r="I146" s="35"/>
      <c r="J146" s="35"/>
    </row>
    <row r="147" spans="1:13" s="2" customFormat="1" ht="15">
      <c r="A147" s="47">
        <v>1</v>
      </c>
      <c r="B147" s="69" t="s">
        <v>47</v>
      </c>
      <c r="C147" s="8">
        <v>2022</v>
      </c>
      <c r="D147" s="3">
        <f t="shared" ref="D147:D162" si="17">SUM(E147:H147)</f>
        <v>1821.6</v>
      </c>
      <c r="E147" s="3">
        <f t="shared" ref="E147:I148" si="18">E151</f>
        <v>0</v>
      </c>
      <c r="F147" s="3">
        <f t="shared" si="18"/>
        <v>1603</v>
      </c>
      <c r="G147" s="3">
        <f t="shared" si="18"/>
        <v>218.6</v>
      </c>
      <c r="H147" s="3">
        <f t="shared" si="18"/>
        <v>0</v>
      </c>
      <c r="I147" s="3">
        <f t="shared" si="18"/>
        <v>0</v>
      </c>
      <c r="J147" s="39" t="s">
        <v>13</v>
      </c>
      <c r="K147" s="5"/>
      <c r="L147" s="5"/>
      <c r="M147" s="5"/>
    </row>
    <row r="148" spans="1:13" s="2" customFormat="1" ht="15">
      <c r="A148" s="47"/>
      <c r="B148" s="69"/>
      <c r="C148" s="8">
        <v>2023</v>
      </c>
      <c r="D148" s="29">
        <f t="shared" si="17"/>
        <v>1801.1120000000001</v>
      </c>
      <c r="E148" s="3">
        <f t="shared" si="18"/>
        <v>0</v>
      </c>
      <c r="F148" s="3">
        <f t="shared" si="18"/>
        <v>1621</v>
      </c>
      <c r="G148" s="29">
        <f t="shared" si="18"/>
        <v>180.11199999999999</v>
      </c>
      <c r="H148" s="3">
        <f t="shared" si="18"/>
        <v>0</v>
      </c>
      <c r="I148" s="3">
        <f t="shared" si="18"/>
        <v>0</v>
      </c>
      <c r="J148" s="39"/>
      <c r="K148" s="5"/>
      <c r="L148" s="5"/>
      <c r="M148" s="5"/>
    </row>
    <row r="149" spans="1:13" s="2" customFormat="1" ht="15">
      <c r="A149" s="47"/>
      <c r="B149" s="69"/>
      <c r="C149" s="8">
        <v>2024</v>
      </c>
      <c r="D149" s="3">
        <f t="shared" si="17"/>
        <v>1980.9</v>
      </c>
      <c r="E149" s="3">
        <f t="shared" ref="E149:I150" si="19">E153</f>
        <v>0</v>
      </c>
      <c r="F149" s="3">
        <f t="shared" si="19"/>
        <v>1763</v>
      </c>
      <c r="G149" s="3">
        <f t="shared" si="19"/>
        <v>217.9</v>
      </c>
      <c r="H149" s="3">
        <f t="shared" si="19"/>
        <v>0</v>
      </c>
      <c r="I149" s="3">
        <f t="shared" si="19"/>
        <v>0</v>
      </c>
      <c r="J149" s="39"/>
      <c r="K149" s="5"/>
      <c r="L149" s="5"/>
      <c r="M149" s="5"/>
    </row>
    <row r="150" spans="1:13" s="2" customFormat="1" ht="15">
      <c r="A150" s="47"/>
      <c r="B150" s="69"/>
      <c r="C150" s="8">
        <v>2025</v>
      </c>
      <c r="D150" s="3">
        <f t="shared" si="17"/>
        <v>1980.9</v>
      </c>
      <c r="E150" s="3">
        <f t="shared" si="19"/>
        <v>0</v>
      </c>
      <c r="F150" s="3">
        <f t="shared" si="19"/>
        <v>1763</v>
      </c>
      <c r="G150" s="3">
        <f t="shared" si="19"/>
        <v>217.9</v>
      </c>
      <c r="H150" s="3">
        <f t="shared" si="19"/>
        <v>0</v>
      </c>
      <c r="I150" s="3">
        <f t="shared" si="19"/>
        <v>0</v>
      </c>
      <c r="J150" s="39"/>
      <c r="K150" s="5"/>
      <c r="L150" s="5"/>
      <c r="M150" s="5"/>
    </row>
    <row r="151" spans="1:13" s="24" customFormat="1" ht="15">
      <c r="A151" s="37" t="s">
        <v>48</v>
      </c>
      <c r="B151" s="67" t="s">
        <v>29</v>
      </c>
      <c r="C151" s="17">
        <v>2022</v>
      </c>
      <c r="D151" s="18">
        <f t="shared" si="17"/>
        <v>1821.6</v>
      </c>
      <c r="E151" s="18"/>
      <c r="F151" s="18">
        <v>1603</v>
      </c>
      <c r="G151" s="18">
        <v>218.6</v>
      </c>
      <c r="H151" s="18"/>
      <c r="I151" s="18"/>
      <c r="J151" s="41" t="s">
        <v>13</v>
      </c>
      <c r="K151" s="19"/>
      <c r="L151" s="19"/>
      <c r="M151" s="19"/>
    </row>
    <row r="152" spans="1:13" s="24" customFormat="1" ht="15">
      <c r="A152" s="37"/>
      <c r="B152" s="67"/>
      <c r="C152" s="17">
        <v>2023</v>
      </c>
      <c r="D152" s="28">
        <f t="shared" si="17"/>
        <v>1801.1120000000001</v>
      </c>
      <c r="E152" s="18"/>
      <c r="F152" s="18">
        <v>1621</v>
      </c>
      <c r="G152" s="28">
        <v>180.11199999999999</v>
      </c>
      <c r="H152" s="18"/>
      <c r="I152" s="18"/>
      <c r="J152" s="41"/>
      <c r="K152" s="19"/>
      <c r="L152" s="19"/>
      <c r="M152" s="19"/>
    </row>
    <row r="153" spans="1:13" s="24" customFormat="1" ht="15">
      <c r="A153" s="37"/>
      <c r="B153" s="67"/>
      <c r="C153" s="17">
        <v>2024</v>
      </c>
      <c r="D153" s="18">
        <f t="shared" si="17"/>
        <v>1980.9</v>
      </c>
      <c r="E153" s="18"/>
      <c r="F153" s="18">
        <v>1763</v>
      </c>
      <c r="G153" s="18">
        <v>217.9</v>
      </c>
      <c r="H153" s="18"/>
      <c r="I153" s="18"/>
      <c r="J153" s="41"/>
      <c r="K153" s="19"/>
      <c r="L153" s="19"/>
      <c r="M153" s="19"/>
    </row>
    <row r="154" spans="1:13" s="24" customFormat="1" ht="15">
      <c r="A154" s="37"/>
      <c r="B154" s="67"/>
      <c r="C154" s="17">
        <v>2025</v>
      </c>
      <c r="D154" s="18">
        <f t="shared" si="17"/>
        <v>1980.9</v>
      </c>
      <c r="E154" s="18"/>
      <c r="F154" s="18">
        <v>1763</v>
      </c>
      <c r="G154" s="18">
        <v>217.9</v>
      </c>
      <c r="H154" s="18"/>
      <c r="I154" s="18"/>
      <c r="J154" s="41"/>
      <c r="K154" s="19"/>
      <c r="L154" s="19"/>
      <c r="M154" s="19"/>
    </row>
    <row r="155" spans="1:13" s="2" customFormat="1" ht="12.75" customHeight="1">
      <c r="A155" s="15"/>
      <c r="B155" s="58" t="s">
        <v>75</v>
      </c>
      <c r="C155" s="8">
        <v>2022</v>
      </c>
      <c r="D155" s="3">
        <f t="shared" si="17"/>
        <v>1821.6</v>
      </c>
      <c r="E155" s="3">
        <f t="shared" ref="E155:I156" si="20">E147</f>
        <v>0</v>
      </c>
      <c r="F155" s="3">
        <f t="shared" si="20"/>
        <v>1603</v>
      </c>
      <c r="G155" s="3">
        <f t="shared" si="20"/>
        <v>218.6</v>
      </c>
      <c r="H155" s="3">
        <f t="shared" si="20"/>
        <v>0</v>
      </c>
      <c r="I155" s="3">
        <f t="shared" si="20"/>
        <v>0</v>
      </c>
      <c r="J155" s="39" t="s">
        <v>13</v>
      </c>
    </row>
    <row r="156" spans="1:13" s="2" customFormat="1" ht="17.25" customHeight="1">
      <c r="A156" s="15"/>
      <c r="B156" s="59"/>
      <c r="C156" s="8">
        <v>2023</v>
      </c>
      <c r="D156" s="3">
        <f t="shared" si="17"/>
        <v>1801.1120000000001</v>
      </c>
      <c r="E156" s="3">
        <f t="shared" si="20"/>
        <v>0</v>
      </c>
      <c r="F156" s="3">
        <f t="shared" si="20"/>
        <v>1621</v>
      </c>
      <c r="G156" s="3">
        <f t="shared" si="20"/>
        <v>180.11199999999999</v>
      </c>
      <c r="H156" s="3">
        <f t="shared" si="20"/>
        <v>0</v>
      </c>
      <c r="I156" s="3">
        <f t="shared" si="20"/>
        <v>0</v>
      </c>
      <c r="J156" s="39"/>
    </row>
    <row r="157" spans="1:13" s="2" customFormat="1" ht="16.5" customHeight="1">
      <c r="A157" s="15"/>
      <c r="B157" s="59"/>
      <c r="C157" s="8">
        <v>2024</v>
      </c>
      <c r="D157" s="3">
        <f t="shared" si="17"/>
        <v>1980.9</v>
      </c>
      <c r="E157" s="3">
        <f t="shared" ref="E157:I158" si="21">E149</f>
        <v>0</v>
      </c>
      <c r="F157" s="3">
        <f t="shared" si="21"/>
        <v>1763</v>
      </c>
      <c r="G157" s="3">
        <f t="shared" si="21"/>
        <v>217.9</v>
      </c>
      <c r="H157" s="3">
        <f t="shared" si="21"/>
        <v>0</v>
      </c>
      <c r="I157" s="3">
        <f t="shared" si="21"/>
        <v>0</v>
      </c>
      <c r="J157" s="39"/>
    </row>
    <row r="158" spans="1:13" s="2" customFormat="1" ht="16.5" customHeight="1">
      <c r="A158" s="15"/>
      <c r="B158" s="60"/>
      <c r="C158" s="8">
        <v>2025</v>
      </c>
      <c r="D158" s="3">
        <f t="shared" si="17"/>
        <v>1980.9</v>
      </c>
      <c r="E158" s="3">
        <f t="shared" si="21"/>
        <v>0</v>
      </c>
      <c r="F158" s="3">
        <f t="shared" si="21"/>
        <v>1763</v>
      </c>
      <c r="G158" s="3">
        <f t="shared" si="21"/>
        <v>217.9</v>
      </c>
      <c r="H158" s="3">
        <f t="shared" si="21"/>
        <v>0</v>
      </c>
      <c r="I158" s="3">
        <f t="shared" si="21"/>
        <v>0</v>
      </c>
      <c r="J158" s="39"/>
    </row>
    <row r="159" spans="1:13" s="2" customFormat="1" ht="15">
      <c r="A159" s="53" t="s">
        <v>11</v>
      </c>
      <c r="B159" s="53"/>
      <c r="C159" s="6">
        <v>2022</v>
      </c>
      <c r="D159" s="3">
        <f t="shared" si="17"/>
        <v>9147.396999999999</v>
      </c>
      <c r="E159" s="3">
        <f t="shared" ref="E159:I160" si="22">SUM(E79,E128,E141,E155)</f>
        <v>0</v>
      </c>
      <c r="F159" s="3">
        <f t="shared" si="22"/>
        <v>6728.2969999999996</v>
      </c>
      <c r="G159" s="3">
        <f t="shared" si="22"/>
        <v>2419.1</v>
      </c>
      <c r="H159" s="3">
        <f t="shared" si="22"/>
        <v>0</v>
      </c>
      <c r="I159" s="3">
        <f t="shared" si="22"/>
        <v>0</v>
      </c>
      <c r="J159" s="70"/>
      <c r="K159" s="5"/>
      <c r="L159" s="5"/>
      <c r="M159" s="5"/>
    </row>
    <row r="160" spans="1:13" s="2" customFormat="1" ht="15">
      <c r="A160" s="53"/>
      <c r="B160" s="53"/>
      <c r="C160" s="6">
        <v>2023</v>
      </c>
      <c r="D160" s="3">
        <f t="shared" si="17"/>
        <v>8945.1270000000004</v>
      </c>
      <c r="E160" s="3">
        <f t="shared" si="22"/>
        <v>0</v>
      </c>
      <c r="F160" s="3">
        <f t="shared" si="22"/>
        <v>6764.2269999999999</v>
      </c>
      <c r="G160" s="3">
        <f t="shared" si="22"/>
        <v>2180.9</v>
      </c>
      <c r="H160" s="3">
        <f t="shared" si="22"/>
        <v>0</v>
      </c>
      <c r="I160" s="3">
        <f t="shared" si="22"/>
        <v>0</v>
      </c>
      <c r="J160" s="70"/>
      <c r="K160" s="5"/>
      <c r="L160" s="5"/>
      <c r="M160" s="5"/>
    </row>
    <row r="161" spans="1:10" s="4" customFormat="1" ht="15">
      <c r="A161" s="53"/>
      <c r="B161" s="53"/>
      <c r="C161" s="6">
        <v>2024</v>
      </c>
      <c r="D161" s="3">
        <f t="shared" si="17"/>
        <v>9141.8079999999991</v>
      </c>
      <c r="E161" s="3">
        <f t="shared" ref="E161:I162" si="23">SUM(E81,E130,E143,E157)</f>
        <v>0</v>
      </c>
      <c r="F161" s="3">
        <f t="shared" si="23"/>
        <v>6904.2079999999996</v>
      </c>
      <c r="G161" s="3">
        <f t="shared" si="23"/>
        <v>2237.6</v>
      </c>
      <c r="H161" s="3">
        <f t="shared" si="23"/>
        <v>0</v>
      </c>
      <c r="I161" s="3">
        <f t="shared" si="23"/>
        <v>0</v>
      </c>
      <c r="J161" s="70"/>
    </row>
    <row r="162" spans="1:10" s="4" customFormat="1" ht="15">
      <c r="A162" s="53"/>
      <c r="B162" s="53"/>
      <c r="C162" s="6">
        <v>2025</v>
      </c>
      <c r="D162" s="3">
        <f t="shared" si="17"/>
        <v>8984.2999999999993</v>
      </c>
      <c r="E162" s="3">
        <f t="shared" si="23"/>
        <v>0</v>
      </c>
      <c r="F162" s="3">
        <f t="shared" si="23"/>
        <v>6904.2</v>
      </c>
      <c r="G162" s="3">
        <f t="shared" si="23"/>
        <v>2080.1</v>
      </c>
      <c r="H162" s="3">
        <f t="shared" si="23"/>
        <v>0</v>
      </c>
      <c r="I162" s="3">
        <f t="shared" si="23"/>
        <v>0</v>
      </c>
      <c r="J162" s="70"/>
    </row>
  </sheetData>
  <mergeCells count="120">
    <mergeCell ref="A92:A95"/>
    <mergeCell ref="J116:J119"/>
    <mergeCell ref="B116:B119"/>
    <mergeCell ref="A128:B131"/>
    <mergeCell ref="J128:J131"/>
    <mergeCell ref="A116:A119"/>
    <mergeCell ref="A120:A123"/>
    <mergeCell ref="B120:B123"/>
    <mergeCell ref="J120:J123"/>
    <mergeCell ref="J92:J95"/>
    <mergeCell ref="J108:J111"/>
    <mergeCell ref="J79:J82"/>
    <mergeCell ref="J75:J78"/>
    <mergeCell ref="A67:A70"/>
    <mergeCell ref="A108:A111"/>
    <mergeCell ref="B108:B111"/>
    <mergeCell ref="A104:A107"/>
    <mergeCell ref="B104:B107"/>
    <mergeCell ref="J104:J107"/>
    <mergeCell ref="J112:J115"/>
    <mergeCell ref="A84:A87"/>
    <mergeCell ref="B84:B87"/>
    <mergeCell ref="B100:B103"/>
    <mergeCell ref="A100:A103"/>
    <mergeCell ref="J100:J103"/>
    <mergeCell ref="A112:A115"/>
    <mergeCell ref="B92:B95"/>
    <mergeCell ref="A88:A91"/>
    <mergeCell ref="J84:J87"/>
    <mergeCell ref="B71:B74"/>
    <mergeCell ref="B75:B78"/>
    <mergeCell ref="A83:J83"/>
    <mergeCell ref="J96:J99"/>
    <mergeCell ref="J88:J91"/>
    <mergeCell ref="B96:B99"/>
    <mergeCell ref="A71:A74"/>
    <mergeCell ref="A79:B82"/>
    <mergeCell ref="A75:A78"/>
    <mergeCell ref="A96:A99"/>
    <mergeCell ref="A27:A30"/>
    <mergeCell ref="B35:B38"/>
    <mergeCell ref="B51:B54"/>
    <mergeCell ref="A59:A62"/>
    <mergeCell ref="A31:A34"/>
    <mergeCell ref="A39:A42"/>
    <mergeCell ref="A35:A38"/>
    <mergeCell ref="B39:B42"/>
    <mergeCell ref="A145:J145"/>
    <mergeCell ref="A146:J146"/>
    <mergeCell ref="A147:A150"/>
    <mergeCell ref="J43:J46"/>
    <mergeCell ref="J55:J58"/>
    <mergeCell ref="B67:B70"/>
    <mergeCell ref="A55:A58"/>
    <mergeCell ref="J67:J70"/>
    <mergeCell ref="B59:B62"/>
    <mergeCell ref="A63:A66"/>
    <mergeCell ref="B151:B154"/>
    <mergeCell ref="J141:J144"/>
    <mergeCell ref="B147:B150"/>
    <mergeCell ref="J159:J162"/>
    <mergeCell ref="B124:B127"/>
    <mergeCell ref="A124:A127"/>
    <mergeCell ref="J124:J127"/>
    <mergeCell ref="A133:A136"/>
    <mergeCell ref="J137:J140"/>
    <mergeCell ref="J151:J154"/>
    <mergeCell ref="A43:A46"/>
    <mergeCell ref="B43:B46"/>
    <mergeCell ref="B55:B58"/>
    <mergeCell ref="B88:B91"/>
    <mergeCell ref="A51:A54"/>
    <mergeCell ref="A151:A154"/>
    <mergeCell ref="B112:B115"/>
    <mergeCell ref="A132:J132"/>
    <mergeCell ref="B137:B140"/>
    <mergeCell ref="A137:A140"/>
    <mergeCell ref="A47:A50"/>
    <mergeCell ref="B47:B50"/>
    <mergeCell ref="J51:J54"/>
    <mergeCell ref="J147:J150"/>
    <mergeCell ref="A141:B144"/>
    <mergeCell ref="A159:B162"/>
    <mergeCell ref="B155:B158"/>
    <mergeCell ref="J155:J158"/>
    <mergeCell ref="B133:B136"/>
    <mergeCell ref="J133:J136"/>
    <mergeCell ref="B27:B30"/>
    <mergeCell ref="J27:J30"/>
    <mergeCell ref="J35:J38"/>
    <mergeCell ref="B31:B34"/>
    <mergeCell ref="J31:J34"/>
    <mergeCell ref="J71:J74"/>
    <mergeCell ref="J59:J62"/>
    <mergeCell ref="J47:J50"/>
    <mergeCell ref="B63:B66"/>
    <mergeCell ref="J63:J66"/>
    <mergeCell ref="J39:J42"/>
    <mergeCell ref="C4:J4"/>
    <mergeCell ref="J6:J8"/>
    <mergeCell ref="D7:D8"/>
    <mergeCell ref="A5:J5"/>
    <mergeCell ref="C6:C8"/>
    <mergeCell ref="A11:A14"/>
    <mergeCell ref="B11:B14"/>
    <mergeCell ref="J11:J14"/>
    <mergeCell ref="J23:J26"/>
    <mergeCell ref="B19:B22"/>
    <mergeCell ref="J19:J22"/>
    <mergeCell ref="B23:B26"/>
    <mergeCell ref="J15:J18"/>
    <mergeCell ref="B15:B18"/>
    <mergeCell ref="A19:A22"/>
    <mergeCell ref="A23:A26"/>
    <mergeCell ref="D6:I6"/>
    <mergeCell ref="A10:J10"/>
    <mergeCell ref="E7:I7"/>
    <mergeCell ref="B6:B8"/>
    <mergeCell ref="A6:A8"/>
    <mergeCell ref="A15:A18"/>
  </mergeCells>
  <phoneticPr fontId="7" type="noConversion"/>
  <pageMargins left="0.19685039370078741" right="0.19685039370078741" top="0.74803149606299213" bottom="0.15748031496062992" header="0.31496062992125984" footer="0.31496062992125984"/>
  <pageSetup paperSize="9" fitToHeight="2" orientation="landscape" r:id="rId1"/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Приложение2</vt:lpstr>
      <vt:lpstr>Приложение2!Заголовки_для_печати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2022-01-26T06:49:03Z</cp:lastPrinted>
  <dcterms:created xsi:type="dcterms:W3CDTF">2006-09-28T05:33:49Z</dcterms:created>
  <dcterms:modified xsi:type="dcterms:W3CDTF">2022-01-26T06:49:12Z</dcterms:modified>
</cp:coreProperties>
</file>