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2" sheetId="1" state="visible" r:id="rId1"/>
  </sheets>
  <definedNames>
    <definedName name="Print_Titles" localSheetId="0" hidden="0">'Приложение2'!$5:$7</definedName>
  </definedNames>
  <calcPr/>
</workbook>
</file>

<file path=xl/sharedStrings.xml><?xml version="1.0" encoding="utf-8"?>
<sst xmlns="http://schemas.openxmlformats.org/spreadsheetml/2006/main" count="67" uniqueCount="67">
  <si>
    <t xml:space="preserve">Приложение 5
к муниципальной программе «Стимулирование экономической активности Сланцевского муниципального района»</t>
  </si>
  <si>
    <t xml:space="preserve">утвержденной постановлением администраци Сланцевскогомуниципального района от 30.09.2019 № 1420-п</t>
  </si>
  <si>
    <t xml:space="preserve">(в редакции постановление администрации Сланцевского муницпального района от_________202_ № ___-п)</t>
  </si>
  <si>
    <t xml:space="preserve">План мероприятий муниципальной программы
«Стимулирование экономической активности Сланцевского муниципального района»
на 2024 - 2030 годы</t>
  </si>
  <si>
    <t xml:space="preserve">№ п/п</t>
  </si>
  <si>
    <t>Мероприятия</t>
  </si>
  <si>
    <t xml:space="preserve">Годы реализации</t>
  </si>
  <si>
    <t xml:space="preserve">Планируемые объемы финансирования (тыс. рублей в ценах года реализации мероприятия)</t>
  </si>
  <si>
    <t xml:space="preserve">Ответственные исполнители</t>
  </si>
  <si>
    <t>ВСЕГО</t>
  </si>
  <si>
    <t xml:space="preserve">В том числе</t>
  </si>
  <si>
    <t xml:space="preserve">Федеральный бюджет</t>
  </si>
  <si>
    <t xml:space="preserve">Областной бюджет</t>
  </si>
  <si>
    <t xml:space="preserve">Бюджет района</t>
  </si>
  <si>
    <t xml:space="preserve">Местный бюджет</t>
  </si>
  <si>
    <t xml:space="preserve">Прочие источники</t>
  </si>
  <si>
    <t xml:space="preserve">1. Комплекс процессных мероприятий «Развитие и поддержка малого и среднего предпринимательства Сланцевского муниципального района»</t>
  </si>
  <si>
    <t xml:space="preserve">Содействие в доступе субъектов малого и среднего предпринимательства к финансовым и материальным ресурсам</t>
  </si>
  <si>
    <t xml:space="preserve"> 1.1.</t>
  </si>
  <si>
    <t xml:space="preserve">Субсидирование затрат субъектов малого предпринимательства, связанных с организацией предпринимательской деятельности  (субсидии обл.бюдж.)</t>
  </si>
  <si>
    <t xml:space="preserve">Отдел экономического развития и инвестиционной политики администрации, отдел бухгалтерского учета администрации, ФПМСП «Социально-деловой центр», отдел бухгалтерского учета</t>
  </si>
  <si>
    <t xml:space="preserve">Информационная, консультационная поддержка субъектов малого и среднего предпринимательства</t>
  </si>
  <si>
    <t>2.1.</t>
  </si>
  <si>
    <t xml:space="preserve">Организация и проведение мероприятий, обучающих и информационных семинаров по актуальным вопросам для физических лиц и субъектов малого и среднего предпринимательства, обучение по курсу "Введение в предпринимательство" для физических лиц в том числе безработных граждан и субъектов малого и среднего предпринимательства осуществляющих предпринимательскую деятельность в течении первых двух лет (в т.ч.субсидирование затрат ФПМСП)</t>
  </si>
  <si>
    <t xml:space="preserve">Отдел экономического развития и инвестиционной политики администрации, отдел бухгалтерского учета администрации, ФПМСП «Социально-деловой центр»</t>
  </si>
  <si>
    <t xml:space="preserve">Содействие в продвижении продукции (работ, услуг) субъектов малого и среднего предпринимательства на товарные рынки</t>
  </si>
  <si>
    <t>3.1.</t>
  </si>
  <si>
    <t xml:space="preserve">Организация  участия в областных (районных) рейтинговых конкурсах, выставках,  ярмарках и семинарах и других мероприятиях (в том числе мастеров народных художественных промыслов)   (в т.ч.субсидирование затрат ФПМСП)</t>
  </si>
  <si>
    <t>3.2.</t>
  </si>
  <si>
    <t xml:space="preserve">Организация мероприятия для плательщиков налога на профессиональный доход (в т.ч.субсидирование затрат ФПМСП)</t>
  </si>
  <si>
    <t xml:space="preserve">Отдел экономического развития и инвестиционной политики администрации, ФПМСП «Социально-деловой центр»</t>
  </si>
  <si>
    <t>3.3.</t>
  </si>
  <si>
    <t xml:space="preserve">Организация мероприятия для молодежного предпринимательства (в т.ч.субсидирование затрат ФПМСП)</t>
  </si>
  <si>
    <t>3.4.</t>
  </si>
  <si>
    <t xml:space="preserve">Субсидирование затрат субъектам социального предпринимательства</t>
  </si>
  <si>
    <t xml:space="preserve">Организация мониторинга деятельности субъектов малого и среднего предпринимательства и потребительского рынка Сланцевского муниципального района</t>
  </si>
  <si>
    <t xml:space="preserve"> </t>
  </si>
  <si>
    <t>4.1.</t>
  </si>
  <si>
    <t xml:space="preserve">Проведение информационно-аналитического наблюдения за осуществлением торговой деятельности (субвенции обл.бюдж.)</t>
  </si>
  <si>
    <t xml:space="preserve">Развитие ФПМСП «Социально-деловой центр»</t>
  </si>
  <si>
    <t xml:space="preserve">Развитие бизнес-инкубатора</t>
  </si>
  <si>
    <t>6.1.</t>
  </si>
  <si>
    <t xml:space="preserve">Развитие бизнес-инкубатора (в т.ч.субсидирование затрат ФПМСП)</t>
  </si>
  <si>
    <t xml:space="preserve">Итого: по комплексу процессных мероприятий «Развитие и поддержка малого и среднего предпринимательства Сланцевского муниципального района»</t>
  </si>
  <si>
    <t xml:space="preserve">2. Комплекс процессных мероприятий «Развитие агропромышленного комплекса Сланцевского муниципального района»</t>
  </si>
  <si>
    <t xml:space="preserve">Организационная поддержка агропромышленного комплекса</t>
  </si>
  <si>
    <t>1.1.</t>
  </si>
  <si>
    <t xml:space="preserve">Организация и проведение обучающих семинаров для К(Ф)Х и ЛПХ</t>
  </si>
  <si>
    <t>1.2.</t>
  </si>
  <si>
    <t xml:space="preserve">Организация и участие в международной агропромышленной выставке-ярмарке "Агрорусь"</t>
  </si>
  <si>
    <t xml:space="preserve">Отдел экономического развития и инвестиционной политики администрации, отдел бухгалтерского учета администрации</t>
  </si>
  <si>
    <t>1.3.</t>
  </si>
  <si>
    <t xml:space="preserve">Ежегодное проведение районной сельскохозяйственной ярмарки «Урожай»</t>
  </si>
  <si>
    <t xml:space="preserve">Отдел экономического развития и инвестиционной политики администрации</t>
  </si>
  <si>
    <t>1.4.</t>
  </si>
  <si>
    <t xml:space="preserve">Празднование дня работников сельского хозяйства</t>
  </si>
  <si>
    <t xml:space="preserve">Финансовая поддержка агропромышленного комплекса</t>
  </si>
  <si>
    <t xml:space="preserve">Субсидирование содержания маточного поголовья крупного рогатого скота сельскохозяйственным предприятиям района</t>
  </si>
  <si>
    <t>2.2.</t>
  </si>
  <si>
    <t xml:space="preserve">Субсидирование части затрат по приобретению минеральных удобрений и (или) средств защиты растений для К(Ф)Х</t>
  </si>
  <si>
    <t>2.3.</t>
  </si>
  <si>
    <t xml:space="preserve">Субсидирование части затрат по приобретению комбикорма на содержание сельскохозяйственных животных, рыбы и птицы  для К(Ф)Х и ЛПХ</t>
  </si>
  <si>
    <t>2.4.</t>
  </si>
  <si>
    <t xml:space="preserve">Реализация государственных полномочий по поддержке сельскохозяйственного производства</t>
  </si>
  <si>
    <t xml:space="preserve">Координация деятельности городских и сельских поселений на территории Сланцевского муниципального района по борьбе с распространением борщевика Сосновского</t>
  </si>
  <si>
    <t xml:space="preserve">Итого: по комплексу процессных мероприятий «Развитие агропромышленного комплекса Сланцевского муниципального района»</t>
  </si>
  <si>
    <t xml:space="preserve">ВСЕГО по Программе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</si>
</sst>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"/>
  </numFmts>
  <fonts count="19">
    <font>
      <sz val="11.000000"/>
      <color theme="1"/>
      <name val="Calibri"/>
      <scheme val="minor"/>
    </font>
    <font>
      <sz val="10.000000"/>
      <name val="Times New Roman"/>
    </font>
    <font>
      <sz val="8.000000"/>
      <name val="Times New Roman"/>
    </font>
    <font>
      <b/>
      <sz val="10.000000"/>
      <name val="Times New Roman"/>
    </font>
    <font>
      <b/>
      <sz val="8.000000"/>
      <name val="Times New Roman"/>
    </font>
    <font>
      <b/>
      <sz val="9.000000"/>
      <name val="Times New Roman"/>
    </font>
    <font>
      <sz val="10.000000"/>
      <color indexed="2"/>
      <name val="Times New Roman"/>
    </font>
    <font>
      <sz val="7.000000"/>
      <name val="Times New Roman"/>
    </font>
    <font>
      <sz val="11.000000"/>
      <color indexed="2"/>
      <name val="Calibri"/>
    </font>
    <font>
      <i/>
      <sz val="8.000000"/>
      <name val="Times New Roman"/>
    </font>
    <font>
      <i/>
      <sz val="9.000000"/>
      <name val="Times New Roman"/>
    </font>
    <font>
      <i/>
      <sz val="10.000000"/>
      <name val="Times New Roman"/>
    </font>
    <font>
      <i/>
      <sz val="7.000000"/>
      <name val="Times New Roman"/>
    </font>
    <font>
      <i/>
      <sz val="11.000000"/>
      <color indexed="2"/>
      <name val="Calibri"/>
    </font>
    <font>
      <sz val="11.000000"/>
      <name val="Calibri"/>
    </font>
    <font>
      <i/>
      <sz val="11.000000"/>
      <name val="Calibri"/>
    </font>
    <font>
      <sz val="9.000000"/>
      <name val="Times New Roman"/>
    </font>
    <font>
      <sz val="11.000000"/>
      <name val="Times New Roman"/>
    </font>
    <font>
      <b/>
      <sz val="11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</fills>
  <borders count="16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7">
    <xf fontId="0" fillId="0" borderId="0" numFmtId="0" xfId="0"/>
    <xf fontId="1" fillId="0" borderId="0" numFmtId="0" xfId="0" applyFont="1"/>
    <xf fontId="2" fillId="0" borderId="0" numFmtId="0" xfId="0" applyFont="1"/>
    <xf fontId="0" fillId="0" borderId="0" numFmtId="0" xfId="0"/>
    <xf fontId="1" fillId="0" borderId="0" numFmtId="0" xfId="0" applyFont="1" applyAlignment="1">
      <alignment horizontal="right" wrapText="1"/>
    </xf>
    <xf fontId="1" fillId="0" borderId="0" numFmtId="0" xfId="0" applyFont="1" applyAlignment="1">
      <alignment horizontal="right"/>
    </xf>
    <xf fontId="3" fillId="0" borderId="1" numFmtId="0" xfId="0" applyFont="1" applyBorder="1" applyAlignment="1">
      <alignment horizontal="center" wrapText="1"/>
    </xf>
    <xf fontId="3" fillId="0" borderId="1" numFmtId="0" xfId="0" applyFont="1" applyBorder="1" applyAlignment="1">
      <alignment horizontal="center"/>
    </xf>
    <xf fontId="4" fillId="0" borderId="2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 wrapText="1"/>
    </xf>
    <xf fontId="3" fillId="0" borderId="3" numFmtId="0" xfId="0" applyFont="1" applyBorder="1" applyAlignment="1">
      <alignment horizontal="center" vertical="center" wrapText="1"/>
    </xf>
    <xf fontId="6" fillId="0" borderId="0" numFmtId="0" xfId="0" applyFont="1"/>
    <xf fontId="2" fillId="0" borderId="3" numFmtId="0" xfId="0" applyFont="1" applyBorder="1" applyAlignment="1">
      <alignment horizontal="center" vertical="center" wrapText="1"/>
    </xf>
    <xf fontId="5" fillId="2" borderId="3" numFmtId="0" xfId="0" applyFont="1" applyFill="1" applyBorder="1" applyAlignment="1">
      <alignment horizontal="center" vertical="center" wrapText="1"/>
    </xf>
    <xf fontId="1" fillId="0" borderId="0" numFmtId="0" xfId="0" applyFont="1" applyAlignment="1">
      <alignment horizontal="center" vertical="center" wrapText="1"/>
    </xf>
    <xf fontId="3" fillId="0" borderId="4" numFmtId="160" xfId="0" applyNumberFormat="1" applyFont="1" applyBorder="1" applyAlignment="1">
      <alignment horizontal="center" vertical="center" wrapText="1"/>
    </xf>
    <xf fontId="3" fillId="0" borderId="5" numFmtId="160" xfId="0" applyNumberFormat="1" applyFont="1" applyBorder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8" fillId="0" borderId="0" numFmtId="0" xfId="0" applyFont="1"/>
    <xf fontId="2" fillId="0" borderId="7" numFmtId="0" xfId="0" applyFont="1" applyBorder="1" applyAlignment="1">
      <alignment horizontal="center" vertical="center" wrapText="1"/>
    </xf>
    <xf fontId="5" fillId="2" borderId="7" numFmtId="0" xfId="0" applyFont="1" applyFill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2" fillId="0" borderId="9" numFmtId="0" xfId="0" applyFont="1" applyBorder="1" applyAlignment="1">
      <alignment horizontal="center" vertical="center" wrapText="1"/>
    </xf>
    <xf fontId="5" fillId="2" borderId="9" numFmtId="0" xfId="0" applyFont="1" applyFill="1" applyBorder="1" applyAlignment="1">
      <alignment horizontal="center" vertical="center" wrapText="1"/>
    </xf>
    <xf fontId="9" fillId="0" borderId="3" numFmtId="0" xfId="0" applyFont="1" applyBorder="1" applyAlignment="1">
      <alignment horizontal="center" vertical="center" wrapText="1"/>
    </xf>
    <xf fontId="10" fillId="2" borderId="3" numFmtId="0" xfId="0" applyFont="1" applyFill="1" applyBorder="1" applyAlignment="1">
      <alignment horizontal="center" vertical="center" wrapText="1"/>
    </xf>
    <xf fontId="11" fillId="0" borderId="2" numFmtId="0" xfId="0" applyFont="1" applyBorder="1" applyAlignment="1">
      <alignment horizontal="center" vertical="center" wrapText="1"/>
    </xf>
    <xf fontId="11" fillId="0" borderId="9" numFmtId="160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center" wrapText="1"/>
    </xf>
    <xf fontId="13" fillId="0" borderId="0" numFmtId="0" xfId="0" applyFont="1"/>
    <xf fontId="9" fillId="0" borderId="7" numFmtId="0" xfId="0" applyFont="1" applyBorder="1" applyAlignment="1">
      <alignment horizontal="center" vertical="center" wrapText="1"/>
    </xf>
    <xf fontId="10" fillId="2" borderId="7" numFmtId="0" xfId="0" applyFont="1" applyFill="1" applyBorder="1" applyAlignment="1">
      <alignment horizontal="center" vertical="center" wrapText="1"/>
    </xf>
    <xf fontId="11" fillId="0" borderId="2" numFmtId="160" xfId="0" applyNumberFormat="1" applyFont="1" applyBorder="1" applyAlignment="1">
      <alignment horizontal="center" vertical="center" wrapText="1"/>
    </xf>
    <xf fontId="12" fillId="0" borderId="7" numFmtId="0" xfId="0" applyFont="1" applyBorder="1" applyAlignment="1">
      <alignment horizontal="center" vertical="center" wrapText="1"/>
    </xf>
    <xf fontId="11" fillId="0" borderId="0" numFmtId="0" xfId="0" applyFont="1" applyAlignment="1">
      <alignment horizontal="center" vertical="center" wrapText="1"/>
    </xf>
    <xf fontId="11" fillId="0" borderId="3" numFmtId="160" xfId="0" applyNumberFormat="1" applyFont="1" applyBorder="1" applyAlignment="1">
      <alignment horizontal="center" vertical="center" wrapText="1"/>
    </xf>
    <xf fontId="11" fillId="0" borderId="0" numFmtId="160" xfId="0" applyNumberFormat="1" applyFont="1" applyAlignment="1">
      <alignment horizontal="center" vertical="center" wrapText="1"/>
    </xf>
    <xf fontId="9" fillId="0" borderId="9" numFmtId="0" xfId="0" applyFont="1" applyBorder="1" applyAlignment="1">
      <alignment horizontal="center" vertical="center" wrapText="1"/>
    </xf>
    <xf fontId="10" fillId="2" borderId="9" numFmtId="0" xfId="0" applyFont="1" applyFill="1" applyBorder="1" applyAlignment="1">
      <alignment horizontal="center" vertical="center" wrapText="1"/>
    </xf>
    <xf fontId="12" fillId="0" borderId="9" numFmtId="0" xfId="0" applyFont="1" applyBorder="1" applyAlignment="1">
      <alignment horizontal="center" vertical="center" wrapText="1"/>
    </xf>
    <xf fontId="5" fillId="0" borderId="3" numFmtId="0" xfId="0" applyFont="1" applyBorder="1" applyAlignment="1">
      <alignment horizontal="center" vertical="center" wrapText="1"/>
    </xf>
    <xf fontId="1" fillId="0" borderId="2" numFmtId="160" xfId="0" applyNumberFormat="1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14" fillId="0" borderId="0" numFmtId="0" xfId="0" applyFont="1"/>
    <xf fontId="5" fillId="0" borderId="7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5" fillId="0" borderId="9" numFmtId="0" xfId="0" applyFont="1" applyBorder="1" applyAlignment="1">
      <alignment horizontal="center" vertical="center" wrapText="1"/>
    </xf>
    <xf fontId="7" fillId="0" borderId="9" numFmtId="0" xfId="0" applyFont="1" applyBorder="1" applyAlignment="1">
      <alignment horizontal="center" vertical="center" wrapText="1"/>
    </xf>
    <xf fontId="11" fillId="0" borderId="0" numFmtId="0" xfId="0" applyFont="1"/>
    <xf fontId="10" fillId="0" borderId="3" numFmtId="0" xfId="0" applyFont="1" applyBorder="1" applyAlignment="1">
      <alignment horizontal="center" vertical="center" wrapText="1"/>
    </xf>
    <xf fontId="15" fillId="0" borderId="0" numFmtId="0" xfId="0" applyFont="1"/>
    <xf fontId="10" fillId="0" borderId="7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3" fillId="0" borderId="2" numFmtId="160" xfId="0" applyNumberFormat="1" applyFont="1" applyBorder="1" applyAlignment="1">
      <alignment horizontal="center" vertical="center" wrapText="1"/>
    </xf>
    <xf fontId="11" fillId="0" borderId="4" numFmtId="160" xfId="0" applyNumberFormat="1" applyFont="1" applyBorder="1" applyAlignment="1">
      <alignment horizontal="center" vertical="center" wrapText="1"/>
    </xf>
    <xf fontId="11" fillId="0" borderId="10" numFmtId="160" xfId="0" applyNumberFormat="1" applyFont="1" applyBorder="1" applyAlignment="1">
      <alignment horizontal="center" vertical="center" wrapText="1"/>
    </xf>
    <xf fontId="11" fillId="0" borderId="8" numFmtId="160" xfId="0" applyNumberFormat="1" applyFont="1" applyBorder="1" applyAlignment="1">
      <alignment horizontal="center" vertical="center" wrapText="1"/>
    </xf>
    <xf fontId="4" fillId="0" borderId="3" numFmtId="0" xfId="0" applyFont="1" applyBorder="1" applyAlignment="1">
      <alignment horizontal="center" vertical="center" wrapText="1"/>
    </xf>
    <xf fontId="4" fillId="0" borderId="7" numFmtId="0" xfId="0" applyFont="1" applyBorder="1" applyAlignment="1">
      <alignment horizontal="center" vertical="center" wrapText="1"/>
    </xf>
    <xf fontId="4" fillId="0" borderId="9" numFmtId="0" xfId="0" applyFont="1" applyBorder="1" applyAlignment="1">
      <alignment horizontal="center" vertical="center" wrapText="1"/>
    </xf>
    <xf fontId="16" fillId="0" borderId="3" numFmtId="0" xfId="0" applyFont="1" applyBorder="1" applyAlignment="1">
      <alignment horizontal="center" vertical="center" wrapText="1"/>
    </xf>
    <xf fontId="16" fillId="0" borderId="7" numFmtId="0" xfId="0" applyFont="1" applyBorder="1" applyAlignment="1">
      <alignment horizontal="center" vertical="center" wrapText="1"/>
    </xf>
    <xf fontId="11" fillId="0" borderId="5" numFmtId="160" xfId="0" applyNumberFormat="1" applyFont="1" applyBorder="1" applyAlignment="1">
      <alignment horizontal="center" vertical="center" wrapText="1"/>
    </xf>
    <xf fontId="7" fillId="0" borderId="11" numFmtId="0" xfId="0" applyFont="1" applyBorder="1" applyAlignment="1">
      <alignment horizontal="center" vertical="center" wrapText="1"/>
    </xf>
    <xf fontId="7" fillId="0" borderId="12" numFmtId="0" xfId="0" applyFont="1" applyBorder="1" applyAlignment="1">
      <alignment horizontal="center" vertical="center" wrapText="1"/>
    </xf>
    <xf fontId="5" fillId="0" borderId="13" numFmtId="0" xfId="0" applyFont="1" applyBorder="1" applyAlignment="1">
      <alignment horizontal="center" vertical="center" wrapText="1"/>
    </xf>
    <xf fontId="5" fillId="0" borderId="6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wrapText="1"/>
    </xf>
    <xf fontId="5" fillId="0" borderId="14" numFmtId="0" xfId="0" applyFont="1" applyBorder="1" applyAlignment="1">
      <alignment horizontal="center" vertical="center" wrapText="1"/>
    </xf>
    <xf fontId="5" fillId="0" borderId="11" numFmtId="0" xfId="0" applyFont="1" applyBorder="1" applyAlignment="1">
      <alignment horizontal="center" vertical="center" wrapText="1"/>
    </xf>
    <xf fontId="5" fillId="0" borderId="15" numFmtId="0" xfId="0" applyFont="1" applyBorder="1" applyAlignment="1">
      <alignment horizontal="center" vertical="center" wrapText="1"/>
    </xf>
    <xf fontId="5" fillId="0" borderId="12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top" wrapText="1"/>
    </xf>
    <xf fontId="11" fillId="0" borderId="2" numFmtId="160" xfId="0" applyNumberFormat="1" applyFont="1" applyBorder="1" applyAlignment="1">
      <alignment horizontal="center"/>
    </xf>
    <xf fontId="11" fillId="0" borderId="0" numFmtId="160" xfId="0" applyNumberFormat="1" applyFont="1" applyAlignment="1">
      <alignment horizontal="center"/>
    </xf>
    <xf fontId="11" fillId="0" borderId="2" numFmtId="0" xfId="0" applyFont="1" applyBorder="1"/>
    <xf fontId="1" fillId="0" borderId="2" numFmtId="160" xfId="0" applyNumberFormat="1" applyFont="1" applyBorder="1" applyAlignment="1">
      <alignment horizontal="center"/>
    </xf>
    <xf fontId="17" fillId="0" borderId="0" numFmtId="0" xfId="0" applyFont="1"/>
    <xf fontId="18" fillId="0" borderId="13" numFmtId="0" xfId="0" applyFont="1" applyBorder="1" applyAlignment="1">
      <alignment horizontal="center" vertical="center" wrapText="1"/>
    </xf>
    <xf fontId="18" fillId="0" borderId="6" numFmtId="0" xfId="0" applyFont="1" applyBorder="1" applyAlignment="1">
      <alignment horizontal="center" vertical="center" wrapText="1"/>
    </xf>
    <xf fontId="17" fillId="0" borderId="2" numFmtId="0" xfId="0" applyFont="1" applyBorder="1" applyAlignment="1">
      <alignment horizontal="center" wrapText="1"/>
    </xf>
    <xf fontId="18" fillId="0" borderId="14" numFmtId="0" xfId="0" applyFont="1" applyBorder="1" applyAlignment="1">
      <alignment horizontal="center" vertical="center" wrapText="1"/>
    </xf>
    <xf fontId="18" fillId="0" borderId="11" numFmtId="0" xfId="0" applyFont="1" applyBorder="1" applyAlignment="1">
      <alignment horizontal="center" vertical="center" wrapText="1"/>
    </xf>
    <xf fontId="18" fillId="0" borderId="15" numFmtId="0" xfId="0" applyFont="1" applyBorder="1" applyAlignment="1">
      <alignment horizontal="center" vertical="center" wrapText="1"/>
    </xf>
    <xf fontId="18" fillId="0" borderId="12" numFmt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Zeros="0" view="normal" zoomScale="150" workbookViewId="0">
      <pane xSplit="1" ySplit="7" topLeftCell="B8" activePane="bottomRight" state="frozen"/>
      <selection activeCell="D157" activeCellId="0" sqref="D157"/>
    </sheetView>
  </sheetViews>
  <sheetFormatPr defaultColWidth="8.85546875" defaultRowHeight="15.6" customHeight="1"/>
  <cols>
    <col customWidth="1" min="1" max="1" style="2" width="3.85546875"/>
    <col customWidth="1" min="2" max="2" style="1" width="37"/>
    <col customWidth="1" min="3" max="3" style="1" width="8.85546875"/>
    <col customWidth="1" min="4" max="4" style="1" width="14.28515625"/>
    <col customWidth="1" min="5" max="5" style="1" width="13.28515625"/>
    <col customWidth="1" min="6" max="6" style="1" width="12.5703125"/>
    <col customWidth="1" min="7" max="7" style="1" width="12"/>
    <col customWidth="1" min="8" max="8" style="1" width="13.42578125"/>
    <col customWidth="1" min="9" max="9" style="1" width="9.5703125"/>
    <col customWidth="1" min="10" max="10" style="1" width="18.5703125"/>
    <col min="11" max="13" style="3" width="8.85546875"/>
    <col min="14" max="16384" style="1" width="8.85546875"/>
  </cols>
  <sheetData>
    <row r="1" s="3" customFormat="1" ht="30" customHeight="1">
      <c r="C1" s="4" t="s">
        <v>0</v>
      </c>
      <c r="D1" s="4"/>
      <c r="E1" s="4"/>
      <c r="F1" s="4"/>
      <c r="G1" s="4"/>
      <c r="H1" s="4"/>
      <c r="I1" s="4"/>
      <c r="J1" s="4"/>
    </row>
    <row r="2" s="3" customFormat="1" ht="15">
      <c r="C2" s="5" t="s">
        <v>1</v>
      </c>
      <c r="D2" s="5"/>
      <c r="E2" s="5"/>
      <c r="F2" s="5"/>
      <c r="G2" s="5"/>
      <c r="H2" s="5"/>
      <c r="I2" s="5"/>
      <c r="J2" s="5"/>
    </row>
    <row r="3" s="1" customFormat="1" ht="17.25" customHeight="1">
      <c r="A3" s="2"/>
      <c r="C3" s="4" t="s">
        <v>2</v>
      </c>
      <c r="D3" s="4"/>
      <c r="E3" s="4"/>
      <c r="F3" s="4"/>
      <c r="G3" s="4"/>
      <c r="H3" s="4"/>
      <c r="I3" s="4"/>
      <c r="J3" s="4"/>
      <c r="K3" s="4"/>
    </row>
    <row r="4" s="1" customFormat="1" ht="25.5" customHeight="1">
      <c r="A4" s="6" t="s">
        <v>3</v>
      </c>
      <c r="B4" s="7"/>
      <c r="C4" s="7"/>
      <c r="D4" s="7"/>
      <c r="E4" s="7"/>
      <c r="F4" s="7"/>
      <c r="G4" s="7"/>
      <c r="H4" s="7"/>
      <c r="I4" s="7"/>
      <c r="J4" s="7"/>
      <c r="K4" s="4"/>
    </row>
    <row r="5" ht="23.449999999999999" customHeight="1">
      <c r="A5" s="8" t="s">
        <v>4</v>
      </c>
      <c r="B5" s="9" t="s">
        <v>5</v>
      </c>
      <c r="C5" s="9" t="s">
        <v>6</v>
      </c>
      <c r="D5" s="9" t="s">
        <v>7</v>
      </c>
      <c r="E5" s="9"/>
      <c r="F5" s="9"/>
      <c r="G5" s="9"/>
      <c r="H5" s="9"/>
      <c r="I5" s="9"/>
      <c r="J5" s="9" t="s">
        <v>8</v>
      </c>
    </row>
    <row r="6" ht="15">
      <c r="A6" s="8"/>
      <c r="B6" s="9"/>
      <c r="C6" s="9"/>
      <c r="D6" s="9" t="s">
        <v>9</v>
      </c>
      <c r="E6" s="9" t="s">
        <v>10</v>
      </c>
      <c r="F6" s="9"/>
      <c r="G6" s="9"/>
      <c r="H6" s="9"/>
      <c r="I6" s="9"/>
      <c r="J6" s="9"/>
    </row>
    <row r="7" ht="24.75" customHeight="1">
      <c r="A7" s="8"/>
      <c r="B7" s="9"/>
      <c r="C7" s="9"/>
      <c r="D7" s="9"/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  <c r="J7" s="9"/>
    </row>
    <row r="8" ht="15">
      <c r="A8" s="8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8</v>
      </c>
      <c r="J8" s="10">
        <v>9</v>
      </c>
    </row>
    <row r="9" ht="14.25" customHeight="1">
      <c r="A9" s="10" t="s">
        <v>16</v>
      </c>
      <c r="B9" s="10"/>
      <c r="C9" s="10"/>
      <c r="D9" s="10"/>
      <c r="E9" s="11"/>
      <c r="F9" s="11"/>
      <c r="G9" s="11"/>
      <c r="H9" s="11"/>
      <c r="I9" s="11"/>
      <c r="J9" s="10"/>
    </row>
    <row r="10" s="12" customFormat="1" ht="15.6">
      <c r="A10" s="13">
        <v>1</v>
      </c>
      <c r="B10" s="14" t="s">
        <v>17</v>
      </c>
      <c r="C10" s="15">
        <v>2024</v>
      </c>
      <c r="D10" s="16">
        <f t="shared" ref="D10:D73" si="0">SUM(E10:H10)</f>
        <v>1980.89888</v>
      </c>
      <c r="E10" s="17">
        <f>SUM(E17)</f>
        <v>0</v>
      </c>
      <c r="F10" s="17">
        <f>SUM(F17)</f>
        <v>1763</v>
      </c>
      <c r="G10" s="17">
        <f>SUM(G17)</f>
        <v>217.89887999999999</v>
      </c>
      <c r="H10" s="17">
        <f>SUM(H17)</f>
        <v>0</v>
      </c>
      <c r="I10" s="17">
        <f>SUM(I17)</f>
        <v>0</v>
      </c>
      <c r="J10" s="18"/>
      <c r="K10" s="19"/>
      <c r="L10" s="19"/>
      <c r="M10" s="19"/>
    </row>
    <row r="11" s="12" customFormat="1" ht="15.6">
      <c r="A11" s="20"/>
      <c r="B11" s="21"/>
      <c r="C11" s="22">
        <v>2025</v>
      </c>
      <c r="D11" s="16">
        <f>SUM(E11:H11)</f>
        <v>1720.4545499999999</v>
      </c>
      <c r="E11" s="17">
        <f>SUM(E18)</f>
        <v>0</v>
      </c>
      <c r="F11" s="17">
        <f>SUM(F18)</f>
        <v>1514</v>
      </c>
      <c r="G11" s="17">
        <f>SUM(G18)</f>
        <v>206.45455000000001</v>
      </c>
      <c r="H11" s="17">
        <f>SUM(H18)</f>
        <v>0</v>
      </c>
      <c r="I11" s="17">
        <f>SUM(I18)</f>
        <v>0</v>
      </c>
      <c r="J11" s="23"/>
      <c r="K11" s="19"/>
      <c r="L11" s="19"/>
      <c r="M11" s="19"/>
    </row>
    <row r="12" s="12" customFormat="1" ht="15.6">
      <c r="A12" s="20"/>
      <c r="B12" s="21"/>
      <c r="C12" s="15">
        <v>2026</v>
      </c>
      <c r="D12" s="16">
        <f>SUM(E12:H12)</f>
        <v>1735.55556</v>
      </c>
      <c r="E12" s="17">
        <f>SUM(E19)</f>
        <v>0</v>
      </c>
      <c r="F12" s="17">
        <f>SUM(F19)</f>
        <v>1562</v>
      </c>
      <c r="G12" s="17">
        <f>SUM(G19)</f>
        <v>173.55556000000001</v>
      </c>
      <c r="H12" s="17">
        <f>SUM(H19)</f>
        <v>0</v>
      </c>
      <c r="I12" s="17">
        <f>SUM(I19)</f>
        <v>0</v>
      </c>
      <c r="J12" s="23"/>
      <c r="K12" s="19"/>
      <c r="L12" s="19"/>
      <c r="M12" s="19"/>
    </row>
    <row r="13" s="12" customFormat="1" ht="15.6">
      <c r="A13" s="20"/>
      <c r="B13" s="21"/>
      <c r="C13" s="22">
        <v>2027</v>
      </c>
      <c r="D13" s="16">
        <f>SUM(E13:H13)</f>
        <v>174</v>
      </c>
      <c r="E13" s="17">
        <f>SUM(E20)</f>
        <v>0</v>
      </c>
      <c r="F13" s="17">
        <f>SUM(F20)</f>
        <v>0</v>
      </c>
      <c r="G13" s="17">
        <f>SUM(G20)</f>
        <v>174</v>
      </c>
      <c r="H13" s="17">
        <f>SUM(H20)</f>
        <v>0</v>
      </c>
      <c r="I13" s="17">
        <f>SUM(I20)</f>
        <v>0</v>
      </c>
      <c r="J13" s="23"/>
      <c r="K13" s="19"/>
      <c r="L13" s="19"/>
      <c r="M13" s="19"/>
    </row>
    <row r="14" s="12" customFormat="1" ht="15.6">
      <c r="A14" s="20"/>
      <c r="B14" s="21"/>
      <c r="C14" s="15">
        <v>2028</v>
      </c>
      <c r="D14" s="16">
        <f>SUM(E14:H14)</f>
        <v>174</v>
      </c>
      <c r="E14" s="17">
        <f>SUM(E21)</f>
        <v>0</v>
      </c>
      <c r="F14" s="17">
        <f>SUM(F21)</f>
        <v>0</v>
      </c>
      <c r="G14" s="17">
        <f>SUM(G21)</f>
        <v>174</v>
      </c>
      <c r="H14" s="17">
        <f>SUM(H21)</f>
        <v>0</v>
      </c>
      <c r="I14" s="17">
        <f>SUM(I21)</f>
        <v>0</v>
      </c>
      <c r="J14" s="23"/>
      <c r="K14" s="19"/>
      <c r="L14" s="19"/>
      <c r="M14" s="19"/>
    </row>
    <row r="15" s="12" customFormat="1" ht="15.6">
      <c r="A15" s="20"/>
      <c r="B15" s="21"/>
      <c r="C15" s="22">
        <v>2029</v>
      </c>
      <c r="D15" s="16">
        <f>SUM(E15:H15)</f>
        <v>174</v>
      </c>
      <c r="E15" s="17">
        <f>SUM(E22)</f>
        <v>0</v>
      </c>
      <c r="F15" s="17">
        <f>SUM(F22)</f>
        <v>0</v>
      </c>
      <c r="G15" s="17">
        <f>SUM(G22)</f>
        <v>174</v>
      </c>
      <c r="H15" s="17">
        <f>SUM(H22)</f>
        <v>0</v>
      </c>
      <c r="I15" s="17">
        <f>SUM(I22)</f>
        <v>0</v>
      </c>
      <c r="J15" s="23"/>
      <c r="K15" s="19"/>
      <c r="L15" s="19"/>
      <c r="M15" s="19"/>
    </row>
    <row r="16" s="12" customFormat="1" ht="15.6">
      <c r="A16" s="24"/>
      <c r="B16" s="25"/>
      <c r="C16" s="15">
        <v>2030</v>
      </c>
      <c r="D16" s="16">
        <f>SUM(E16:H16)</f>
        <v>174</v>
      </c>
      <c r="E16" s="17">
        <f>SUM(E23)</f>
        <v>0</v>
      </c>
      <c r="F16" s="17">
        <f>SUM(F23)</f>
        <v>0</v>
      </c>
      <c r="G16" s="17">
        <f>SUM(G23)</f>
        <v>174</v>
      </c>
      <c r="H16" s="17">
        <f>SUM(H23)</f>
        <v>0</v>
      </c>
      <c r="I16" s="17">
        <f>SUM(I23)</f>
        <v>0</v>
      </c>
      <c r="J16" s="23"/>
      <c r="K16" s="19"/>
      <c r="L16" s="19"/>
      <c r="M16" s="19"/>
    </row>
    <row r="17" s="12" customFormat="1" ht="15.6">
      <c r="A17" s="26" t="s">
        <v>18</v>
      </c>
      <c r="B17" s="27" t="s">
        <v>19</v>
      </c>
      <c r="C17" s="28">
        <v>2024</v>
      </c>
      <c r="D17" s="29">
        <f t="shared" si="0"/>
        <v>1980.89888</v>
      </c>
      <c r="E17" s="29"/>
      <c r="F17" s="29">
        <v>1763</v>
      </c>
      <c r="G17" s="29">
        <v>217.89887999999999</v>
      </c>
      <c r="H17" s="29"/>
      <c r="I17" s="29"/>
      <c r="J17" s="30" t="s">
        <v>20</v>
      </c>
      <c r="K17" s="31"/>
      <c r="L17" s="31"/>
      <c r="M17" s="31"/>
    </row>
    <row r="18" s="12" customFormat="1" ht="15.6">
      <c r="A18" s="32"/>
      <c r="B18" s="33"/>
      <c r="C18" s="28">
        <v>2025</v>
      </c>
      <c r="D18" s="34">
        <f t="shared" si="0"/>
        <v>1720.4545499999999</v>
      </c>
      <c r="E18" s="34"/>
      <c r="F18" s="34">
        <v>1514</v>
      </c>
      <c r="G18" s="34">
        <v>206.45455000000001</v>
      </c>
      <c r="H18" s="34"/>
      <c r="I18" s="34"/>
      <c r="J18" s="35"/>
      <c r="K18" s="31"/>
      <c r="L18" s="31"/>
      <c r="M18" s="31"/>
    </row>
    <row r="19" s="12" customFormat="1" ht="15.6">
      <c r="A19" s="32"/>
      <c r="B19" s="33"/>
      <c r="C19" s="36">
        <v>2026</v>
      </c>
      <c r="D19" s="37">
        <f>SUM(E19:H19)</f>
        <v>1735.55556</v>
      </c>
      <c r="E19" s="37"/>
      <c r="F19" s="37">
        <v>1562</v>
      </c>
      <c r="G19" s="37">
        <v>173.55556000000001</v>
      </c>
      <c r="H19" s="37"/>
      <c r="I19" s="38"/>
      <c r="J19" s="35"/>
      <c r="K19" s="31"/>
      <c r="L19" s="31"/>
      <c r="M19" s="31"/>
    </row>
    <row r="20" s="12" customFormat="1" ht="15.6">
      <c r="A20" s="32"/>
      <c r="B20" s="33"/>
      <c r="C20" s="28">
        <v>2027</v>
      </c>
      <c r="D20" s="37"/>
      <c r="E20" s="37"/>
      <c r="F20" s="37"/>
      <c r="G20" s="37">
        <v>174</v>
      </c>
      <c r="H20" s="37"/>
      <c r="I20" s="38"/>
      <c r="J20" s="35"/>
      <c r="K20" s="31"/>
      <c r="L20" s="31"/>
      <c r="M20" s="31"/>
    </row>
    <row r="21" s="12" customFormat="1" ht="15.6">
      <c r="A21" s="32"/>
      <c r="B21" s="33"/>
      <c r="C21" s="36">
        <v>2028</v>
      </c>
      <c r="D21" s="37"/>
      <c r="E21" s="37"/>
      <c r="F21" s="37"/>
      <c r="G21" s="37">
        <v>174</v>
      </c>
      <c r="H21" s="37"/>
      <c r="I21" s="38"/>
      <c r="J21" s="35"/>
      <c r="K21" s="31"/>
      <c r="L21" s="31"/>
      <c r="M21" s="31"/>
    </row>
    <row r="22" s="12" customFormat="1" ht="15.6">
      <c r="A22" s="32"/>
      <c r="B22" s="33"/>
      <c r="C22" s="28">
        <v>2029</v>
      </c>
      <c r="D22" s="37"/>
      <c r="E22" s="37"/>
      <c r="F22" s="37"/>
      <c r="G22" s="37">
        <v>174</v>
      </c>
      <c r="H22" s="37"/>
      <c r="I22" s="38"/>
      <c r="J22" s="35"/>
      <c r="K22" s="31"/>
      <c r="L22" s="31"/>
      <c r="M22" s="31"/>
    </row>
    <row r="23" s="12" customFormat="1" ht="15.6">
      <c r="A23" s="39"/>
      <c r="B23" s="40"/>
      <c r="C23" s="36">
        <v>2030</v>
      </c>
      <c r="D23" s="37"/>
      <c r="E23" s="37"/>
      <c r="F23" s="37"/>
      <c r="G23" s="37">
        <v>174</v>
      </c>
      <c r="H23" s="37"/>
      <c r="I23" s="38"/>
      <c r="J23" s="41"/>
      <c r="K23" s="31"/>
      <c r="L23" s="31"/>
      <c r="M23" s="31"/>
    </row>
    <row r="24" s="1" customFormat="1" ht="15.6">
      <c r="A24" s="13">
        <v>2</v>
      </c>
      <c r="B24" s="42" t="s">
        <v>21</v>
      </c>
      <c r="C24" s="22">
        <v>2024</v>
      </c>
      <c r="D24" s="43">
        <f t="shared" si="0"/>
        <v>0</v>
      </c>
      <c r="E24" s="43">
        <f>SUM(E31)</f>
        <v>0</v>
      </c>
      <c r="F24" s="43">
        <f>SUM(F31)</f>
        <v>0</v>
      </c>
      <c r="G24" s="43">
        <f>SUM(G31)</f>
        <v>0</v>
      </c>
      <c r="H24" s="43">
        <f>SUM(H31)</f>
        <v>0</v>
      </c>
      <c r="I24" s="43">
        <f>SUM(I31)</f>
        <v>0</v>
      </c>
      <c r="J24" s="44"/>
      <c r="K24" s="45"/>
      <c r="L24" s="45"/>
      <c r="M24" s="45"/>
    </row>
    <row r="25" s="1" customFormat="1" ht="15.6">
      <c r="A25" s="20"/>
      <c r="B25" s="46"/>
      <c r="C25" s="22">
        <v>2025</v>
      </c>
      <c r="D25" s="43">
        <f>SUM(E25:H25)</f>
        <v>0</v>
      </c>
      <c r="E25" s="43">
        <f>SUM(E32)</f>
        <v>0</v>
      </c>
      <c r="F25" s="43">
        <f>SUM(F32)</f>
        <v>0</v>
      </c>
      <c r="G25" s="43">
        <f>SUM(G32)</f>
        <v>0</v>
      </c>
      <c r="H25" s="43">
        <f>SUM(H32)</f>
        <v>0</v>
      </c>
      <c r="I25" s="43">
        <f>SUM(I32)</f>
        <v>0</v>
      </c>
      <c r="J25" s="47"/>
      <c r="K25" s="45"/>
      <c r="L25" s="45"/>
      <c r="M25" s="45"/>
    </row>
    <row r="26" s="1" customFormat="1" ht="17.25" customHeight="1">
      <c r="A26" s="20"/>
      <c r="B26" s="46"/>
      <c r="C26" s="22">
        <v>2026</v>
      </c>
      <c r="D26" s="43">
        <f>SUM(E26:H26)</f>
        <v>0</v>
      </c>
      <c r="E26" s="43">
        <f>SUM(E33)</f>
        <v>0</v>
      </c>
      <c r="F26" s="43">
        <f>SUM(F33)</f>
        <v>0</v>
      </c>
      <c r="G26" s="43">
        <f>SUM(G33)</f>
        <v>0</v>
      </c>
      <c r="H26" s="43">
        <f>SUM(H33)</f>
        <v>0</v>
      </c>
      <c r="I26" s="43">
        <f>SUM(I33)</f>
        <v>0</v>
      </c>
      <c r="J26" s="47"/>
      <c r="K26" s="45"/>
      <c r="L26" s="45"/>
      <c r="M26" s="45"/>
    </row>
    <row r="27" s="1" customFormat="1" ht="17.25" customHeight="1">
      <c r="A27" s="20"/>
      <c r="B27" s="46"/>
      <c r="C27" s="22">
        <v>2027</v>
      </c>
      <c r="D27" s="43">
        <f>SUM(E27:H27)</f>
        <v>0</v>
      </c>
      <c r="E27" s="43">
        <f>SUM(E34)</f>
        <v>0</v>
      </c>
      <c r="F27" s="43">
        <f>SUM(F34)</f>
        <v>0</v>
      </c>
      <c r="G27" s="43">
        <f>SUM(G34)</f>
        <v>0</v>
      </c>
      <c r="H27" s="43">
        <f>SUM(H34)</f>
        <v>0</v>
      </c>
      <c r="I27" s="43">
        <f>SUM(I34)</f>
        <v>0</v>
      </c>
      <c r="J27" s="47"/>
      <c r="K27" s="45"/>
      <c r="L27" s="45"/>
      <c r="M27" s="45"/>
    </row>
    <row r="28" s="1" customFormat="1" ht="15.6">
      <c r="A28" s="20"/>
      <c r="B28" s="46"/>
      <c r="C28" s="22">
        <v>2028</v>
      </c>
      <c r="D28" s="43">
        <f>SUM(E28:H28)</f>
        <v>0</v>
      </c>
      <c r="E28" s="43">
        <f>SUM(E35)</f>
        <v>0</v>
      </c>
      <c r="F28" s="43">
        <f>SUM(F35)</f>
        <v>0</v>
      </c>
      <c r="G28" s="43">
        <f>SUM(G35)</f>
        <v>0</v>
      </c>
      <c r="H28" s="43">
        <f>SUM(H35)</f>
        <v>0</v>
      </c>
      <c r="I28" s="43">
        <f>SUM(I35)</f>
        <v>0</v>
      </c>
      <c r="J28" s="47"/>
      <c r="K28" s="45"/>
      <c r="L28" s="45"/>
      <c r="M28" s="45"/>
    </row>
    <row r="29" s="1" customFormat="1" ht="17.25" customHeight="1">
      <c r="A29" s="20"/>
      <c r="B29" s="46"/>
      <c r="C29" s="22">
        <v>2029</v>
      </c>
      <c r="D29" s="43">
        <f>SUM(E29:H29)</f>
        <v>0</v>
      </c>
      <c r="E29" s="43">
        <f>SUM(E36)</f>
        <v>0</v>
      </c>
      <c r="F29" s="43">
        <f>SUM(F36)</f>
        <v>0</v>
      </c>
      <c r="G29" s="43">
        <f>SUM(G36)</f>
        <v>0</v>
      </c>
      <c r="H29" s="43">
        <f>SUM(H36)</f>
        <v>0</v>
      </c>
      <c r="I29" s="43">
        <f>SUM(I36)</f>
        <v>0</v>
      </c>
      <c r="J29" s="47"/>
      <c r="K29" s="45"/>
      <c r="L29" s="45"/>
      <c r="M29" s="45"/>
    </row>
    <row r="30" s="1" customFormat="1" ht="14.25" customHeight="1">
      <c r="A30" s="24"/>
      <c r="B30" s="48"/>
      <c r="C30" s="22">
        <v>2030</v>
      </c>
      <c r="D30" s="43">
        <f>SUM(E30:H30)</f>
        <v>0</v>
      </c>
      <c r="E30" s="43">
        <f>SUM(E37)</f>
        <v>0</v>
      </c>
      <c r="F30" s="43">
        <f>SUM(F37)</f>
        <v>0</v>
      </c>
      <c r="G30" s="43">
        <f>SUM(G37)</f>
        <v>0</v>
      </c>
      <c r="H30" s="43">
        <f>SUM(H37)</f>
        <v>0</v>
      </c>
      <c r="I30" s="43">
        <f>SUM(I37)</f>
        <v>0</v>
      </c>
      <c r="J30" s="49"/>
      <c r="K30" s="45"/>
      <c r="L30" s="45"/>
      <c r="M30" s="45"/>
    </row>
    <row r="31" s="50" customFormat="1" ht="21" customHeight="1">
      <c r="A31" s="26" t="s">
        <v>22</v>
      </c>
      <c r="B31" s="51" t="s">
        <v>23</v>
      </c>
      <c r="C31" s="28">
        <v>2024</v>
      </c>
      <c r="D31" s="34">
        <f t="shared" si="0"/>
        <v>0</v>
      </c>
      <c r="E31" s="34"/>
      <c r="F31" s="34"/>
      <c r="G31" s="34"/>
      <c r="H31" s="34"/>
      <c r="I31" s="34"/>
      <c r="J31" s="30" t="s">
        <v>24</v>
      </c>
      <c r="K31" s="52"/>
      <c r="L31" s="52"/>
      <c r="M31" s="52"/>
    </row>
    <row r="32" s="50" customFormat="1" ht="19.5" customHeight="1">
      <c r="A32" s="32"/>
      <c r="B32" s="53"/>
      <c r="C32" s="28">
        <v>2025</v>
      </c>
      <c r="D32" s="34">
        <f t="shared" si="0"/>
        <v>0</v>
      </c>
      <c r="E32" s="34"/>
      <c r="F32" s="34"/>
      <c r="G32" s="34"/>
      <c r="H32" s="34"/>
      <c r="I32" s="34"/>
      <c r="J32" s="35"/>
      <c r="K32" s="52"/>
      <c r="L32" s="52"/>
      <c r="M32" s="52"/>
    </row>
    <row r="33" s="50" customFormat="1" ht="20.25" customHeight="1">
      <c r="A33" s="32"/>
      <c r="B33" s="53"/>
      <c r="C33" s="28">
        <v>2026</v>
      </c>
      <c r="D33" s="34"/>
      <c r="E33" s="34"/>
      <c r="F33" s="34"/>
      <c r="G33" s="34"/>
      <c r="H33" s="34"/>
      <c r="I33" s="34"/>
      <c r="J33" s="35"/>
      <c r="K33" s="52"/>
      <c r="L33" s="52"/>
      <c r="M33" s="52"/>
    </row>
    <row r="34" s="50" customFormat="1" ht="21" customHeight="1">
      <c r="A34" s="32"/>
      <c r="B34" s="53"/>
      <c r="C34" s="28">
        <v>2027</v>
      </c>
      <c r="D34" s="34"/>
      <c r="E34" s="34"/>
      <c r="F34" s="34"/>
      <c r="G34" s="34"/>
      <c r="H34" s="34"/>
      <c r="I34" s="34"/>
      <c r="J34" s="35"/>
      <c r="K34" s="52"/>
      <c r="L34" s="52"/>
      <c r="M34" s="52"/>
    </row>
    <row r="35" s="50" customFormat="1" ht="20.25" customHeight="1">
      <c r="A35" s="32"/>
      <c r="B35" s="53"/>
      <c r="C35" s="28">
        <v>2028</v>
      </c>
      <c r="D35" s="34"/>
      <c r="E35" s="34"/>
      <c r="F35" s="34"/>
      <c r="G35" s="34"/>
      <c r="H35" s="34"/>
      <c r="I35" s="34"/>
      <c r="J35" s="35"/>
      <c r="K35" s="52"/>
      <c r="L35" s="52"/>
      <c r="M35" s="52"/>
    </row>
    <row r="36" s="50" customFormat="1" ht="18.75" customHeight="1">
      <c r="A36" s="32"/>
      <c r="B36" s="53"/>
      <c r="C36" s="28">
        <v>2029</v>
      </c>
      <c r="D36" s="34"/>
      <c r="E36" s="34"/>
      <c r="F36" s="34"/>
      <c r="G36" s="34"/>
      <c r="H36" s="34"/>
      <c r="I36" s="34"/>
      <c r="J36" s="35"/>
      <c r="K36" s="52"/>
      <c r="L36" s="52"/>
      <c r="M36" s="52"/>
    </row>
    <row r="37" s="50" customFormat="1" ht="19.5" customHeight="1">
      <c r="A37" s="39"/>
      <c r="B37" s="54"/>
      <c r="C37" s="28">
        <v>2030</v>
      </c>
      <c r="D37" s="34">
        <f t="shared" si="0"/>
        <v>0</v>
      </c>
      <c r="E37" s="34"/>
      <c r="F37" s="34"/>
      <c r="G37" s="34"/>
      <c r="H37" s="34"/>
      <c r="I37" s="34"/>
      <c r="J37" s="41"/>
      <c r="K37" s="52"/>
      <c r="L37" s="52"/>
      <c r="M37" s="52"/>
    </row>
    <row r="38" ht="18.75" customHeight="1">
      <c r="A38" s="13">
        <v>3</v>
      </c>
      <c r="B38" s="42" t="s">
        <v>25</v>
      </c>
      <c r="C38" s="22">
        <v>2024</v>
      </c>
      <c r="D38" s="55">
        <f t="shared" si="0"/>
        <v>245</v>
      </c>
      <c r="E38" s="55">
        <f>SUM(E45,E66,E52,E59,)</f>
        <v>0</v>
      </c>
      <c r="F38" s="55">
        <f>SUM(F45,F66,F52,F59,)</f>
        <v>0</v>
      </c>
      <c r="G38" s="55">
        <f>SUM(G45,G66,G52,G59,)</f>
        <v>245</v>
      </c>
      <c r="H38" s="55">
        <f>SUM(H45,H66,H52,H59,)</f>
        <v>0</v>
      </c>
      <c r="I38" s="55">
        <f>SUM(I45,I66,I52,I59,)</f>
        <v>0</v>
      </c>
      <c r="J38" s="44"/>
      <c r="K38" s="45"/>
      <c r="L38" s="45"/>
      <c r="M38" s="45"/>
    </row>
    <row r="39" ht="17.25" customHeight="1">
      <c r="A39" s="20"/>
      <c r="B39" s="46"/>
      <c r="C39" s="22">
        <v>2025</v>
      </c>
      <c r="D39" s="55">
        <f>SUM(E39:H39)</f>
        <v>164.70000000000002</v>
      </c>
      <c r="E39" s="55">
        <f>SUM(E46,E67,E53,E60,)</f>
        <v>0</v>
      </c>
      <c r="F39" s="55">
        <f>SUM(F46,F67,F53,F60,)</f>
        <v>0</v>
      </c>
      <c r="G39" s="55">
        <f>SUM(G46,G67,G53,G60,)</f>
        <v>164.70000000000002</v>
      </c>
      <c r="H39" s="55">
        <f>SUM(H46,H67,H53,H60,)</f>
        <v>0</v>
      </c>
      <c r="I39" s="55">
        <f>SUM(I46,I67,I53,I60,)</f>
        <v>0</v>
      </c>
      <c r="J39" s="47"/>
      <c r="K39" s="45"/>
      <c r="L39" s="45"/>
      <c r="M39" s="45"/>
    </row>
    <row r="40" ht="17.25" customHeight="1">
      <c r="A40" s="20"/>
      <c r="B40" s="46"/>
      <c r="C40" s="22">
        <v>2026</v>
      </c>
      <c r="D40" s="55">
        <f>SUM(E40:H40)</f>
        <v>177.69999999999996</v>
      </c>
      <c r="E40" s="55">
        <f>SUM(E47,E68,E54,E61,)</f>
        <v>0</v>
      </c>
      <c r="F40" s="55">
        <f>SUM(F47,F68,F54,F61,)</f>
        <v>0</v>
      </c>
      <c r="G40" s="55">
        <f>SUM(G47,G68,G54,G61,)</f>
        <v>177.69999999999996</v>
      </c>
      <c r="H40" s="55">
        <f>SUM(H47,H68,H54,H61,)</f>
        <v>0</v>
      </c>
      <c r="I40" s="55">
        <f>SUM(I47,I68,I54,I61,)</f>
        <v>0</v>
      </c>
      <c r="J40" s="47"/>
      <c r="K40" s="45"/>
      <c r="L40" s="45"/>
      <c r="M40" s="45"/>
    </row>
    <row r="41" ht="17.25" customHeight="1">
      <c r="A41" s="20"/>
      <c r="B41" s="46"/>
      <c r="C41" s="22">
        <v>2027</v>
      </c>
      <c r="D41" s="55">
        <f>SUM(E41:H41)</f>
        <v>276</v>
      </c>
      <c r="E41" s="55">
        <f>SUM(E48,E69,E55,E62,)</f>
        <v>0</v>
      </c>
      <c r="F41" s="55">
        <f>SUM(F48,F69,F55,F62,)</f>
        <v>0</v>
      </c>
      <c r="G41" s="55">
        <f>SUM(G48,G69,G55,G62,)</f>
        <v>276</v>
      </c>
      <c r="H41" s="55">
        <f>SUM(H48,H69,H55,H62,)</f>
        <v>0</v>
      </c>
      <c r="I41" s="55">
        <f>SUM(I48,I69,I55,I62,)</f>
        <v>0</v>
      </c>
      <c r="J41" s="47"/>
      <c r="K41" s="45"/>
      <c r="L41" s="45"/>
      <c r="M41" s="45"/>
    </row>
    <row r="42" ht="17.25" customHeight="1">
      <c r="A42" s="20"/>
      <c r="B42" s="46"/>
      <c r="C42" s="22">
        <v>2028</v>
      </c>
      <c r="D42" s="55">
        <f>SUM(E42:H42)</f>
        <v>294</v>
      </c>
      <c r="E42" s="55">
        <f>SUM(E49,E70,E56,E63,)</f>
        <v>0</v>
      </c>
      <c r="F42" s="55">
        <f>SUM(F49,F70,F56,F63,)</f>
        <v>0</v>
      </c>
      <c r="G42" s="55">
        <f>SUM(G49,G70,G56,G63,)</f>
        <v>294</v>
      </c>
      <c r="H42" s="55">
        <f>SUM(H49,H70,H56,H63,)</f>
        <v>0</v>
      </c>
      <c r="I42" s="55">
        <f>SUM(I49,I70,I56,I63,)</f>
        <v>0</v>
      </c>
      <c r="J42" s="47"/>
      <c r="K42" s="45"/>
      <c r="L42" s="45"/>
      <c r="M42" s="45"/>
    </row>
    <row r="43" ht="17.25" customHeight="1">
      <c r="A43" s="20"/>
      <c r="B43" s="46"/>
      <c r="C43" s="22">
        <v>2029</v>
      </c>
      <c r="D43" s="55">
        <f>SUM(E43:H43)</f>
        <v>312</v>
      </c>
      <c r="E43" s="55">
        <f>SUM(E50,E71,E57,E64,)</f>
        <v>0</v>
      </c>
      <c r="F43" s="55">
        <f>SUM(F50,F71,F57,F64,)</f>
        <v>0</v>
      </c>
      <c r="G43" s="55">
        <f>SUM(G50,G71,G57,G64,)</f>
        <v>312</v>
      </c>
      <c r="H43" s="55">
        <f>SUM(H50,H71,H57,H64,)</f>
        <v>0</v>
      </c>
      <c r="I43" s="55">
        <f>SUM(I50,I71,I57,I64,)</f>
        <v>0</v>
      </c>
      <c r="J43" s="47"/>
      <c r="K43" s="45"/>
      <c r="L43" s="45"/>
      <c r="M43" s="45"/>
    </row>
    <row r="44" ht="15" customHeight="1">
      <c r="A44" s="24"/>
      <c r="B44" s="46"/>
      <c r="C44" s="22">
        <v>2030</v>
      </c>
      <c r="D44" s="55">
        <f>SUM(E44:H44)</f>
        <v>330</v>
      </c>
      <c r="E44" s="55">
        <f>SUM(E51,E72,E58,E65,)</f>
        <v>0</v>
      </c>
      <c r="F44" s="55">
        <f>SUM(F51,F72,F58,F65,)</f>
        <v>0</v>
      </c>
      <c r="G44" s="55">
        <f>SUM(G51,G72,G58,G65,)</f>
        <v>330</v>
      </c>
      <c r="H44" s="55">
        <f>SUM(H51,H72,H58,H65,)</f>
        <v>0</v>
      </c>
      <c r="I44" s="55">
        <f>SUM(I51,I72,I58,I65,)</f>
        <v>0</v>
      </c>
      <c r="J44" s="49"/>
      <c r="K44" s="45"/>
      <c r="L44" s="45"/>
      <c r="M44" s="45"/>
    </row>
    <row r="45" s="50" customFormat="1" ht="15.6">
      <c r="A45" s="26" t="s">
        <v>26</v>
      </c>
      <c r="B45" s="51" t="s">
        <v>27</v>
      </c>
      <c r="C45" s="28">
        <v>2024</v>
      </c>
      <c r="D45" s="34">
        <f t="shared" si="0"/>
        <v>125</v>
      </c>
      <c r="E45" s="34"/>
      <c r="F45" s="34"/>
      <c r="G45" s="34">
        <v>125</v>
      </c>
      <c r="H45" s="34"/>
      <c r="I45" s="34"/>
      <c r="J45" s="30" t="s">
        <v>24</v>
      </c>
      <c r="K45" s="52"/>
      <c r="L45" s="52"/>
      <c r="M45" s="52"/>
    </row>
    <row r="46" s="50" customFormat="1" ht="15.6">
      <c r="A46" s="32"/>
      <c r="B46" s="53"/>
      <c r="C46" s="28">
        <v>2025</v>
      </c>
      <c r="D46" s="34">
        <f t="shared" si="0"/>
        <v>111.3</v>
      </c>
      <c r="E46" s="34"/>
      <c r="F46" s="34"/>
      <c r="G46" s="34">
        <v>111.3</v>
      </c>
      <c r="H46" s="34"/>
      <c r="I46" s="34"/>
      <c r="J46" s="35"/>
      <c r="K46" s="52"/>
      <c r="L46" s="52"/>
      <c r="M46" s="52"/>
    </row>
    <row r="47" s="50" customFormat="1" ht="15.6">
      <c r="A47" s="32"/>
      <c r="B47" s="53"/>
      <c r="C47" s="28">
        <v>2026</v>
      </c>
      <c r="D47" s="34">
        <f>SUM(E47:H47)</f>
        <v>120.09999999999999</v>
      </c>
      <c r="E47" s="34"/>
      <c r="F47" s="34"/>
      <c r="G47" s="34">
        <v>120.09999999999999</v>
      </c>
      <c r="H47" s="34"/>
      <c r="I47" s="34"/>
      <c r="J47" s="35"/>
      <c r="K47" s="52"/>
      <c r="L47" s="52"/>
      <c r="M47" s="52"/>
    </row>
    <row r="48" s="50" customFormat="1" ht="15.6">
      <c r="A48" s="32"/>
      <c r="B48" s="53"/>
      <c r="C48" s="28">
        <v>2027</v>
      </c>
      <c r="D48" s="34">
        <f>SUM(E48:H48)</f>
        <v>140</v>
      </c>
      <c r="E48" s="34"/>
      <c r="F48" s="34"/>
      <c r="G48" s="34">
        <v>140</v>
      </c>
      <c r="H48" s="34"/>
      <c r="I48" s="34"/>
      <c r="J48" s="35"/>
      <c r="K48" s="52"/>
      <c r="L48" s="52"/>
      <c r="M48" s="52"/>
    </row>
    <row r="49" s="50" customFormat="1" ht="15.6">
      <c r="A49" s="32"/>
      <c r="B49" s="53"/>
      <c r="C49" s="28">
        <v>2028</v>
      </c>
      <c r="D49" s="34">
        <f>SUM(E49:H49)</f>
        <v>146</v>
      </c>
      <c r="E49" s="34"/>
      <c r="F49" s="34"/>
      <c r="G49" s="34">
        <v>146</v>
      </c>
      <c r="H49" s="34"/>
      <c r="I49" s="34"/>
      <c r="J49" s="35"/>
      <c r="K49" s="52"/>
      <c r="L49" s="52"/>
      <c r="M49" s="52"/>
    </row>
    <row r="50" s="50" customFormat="1" ht="15.6">
      <c r="A50" s="32"/>
      <c r="B50" s="53"/>
      <c r="C50" s="28">
        <v>2029</v>
      </c>
      <c r="D50" s="34">
        <f>SUM(E50:H50)</f>
        <v>152</v>
      </c>
      <c r="E50" s="34"/>
      <c r="F50" s="34"/>
      <c r="G50" s="34">
        <v>152</v>
      </c>
      <c r="H50" s="34"/>
      <c r="I50" s="34"/>
      <c r="J50" s="35"/>
      <c r="K50" s="52"/>
      <c r="L50" s="52"/>
      <c r="M50" s="52"/>
    </row>
    <row r="51" s="50" customFormat="1" ht="15.6">
      <c r="A51" s="39"/>
      <c r="B51" s="53"/>
      <c r="C51" s="28">
        <v>2030</v>
      </c>
      <c r="D51" s="34">
        <f>SUM(E51:H51)</f>
        <v>158</v>
      </c>
      <c r="E51" s="34"/>
      <c r="F51" s="34"/>
      <c r="G51" s="34">
        <v>158</v>
      </c>
      <c r="H51" s="34"/>
      <c r="I51" s="34"/>
      <c r="J51" s="41"/>
      <c r="K51" s="52"/>
      <c r="L51" s="52"/>
      <c r="M51" s="52"/>
    </row>
    <row r="52" s="50" customFormat="1" ht="15.6">
      <c r="A52" s="26" t="s">
        <v>28</v>
      </c>
      <c r="B52" s="51" t="s">
        <v>29</v>
      </c>
      <c r="C52" s="28">
        <v>2024</v>
      </c>
      <c r="D52" s="34">
        <f t="shared" si="0"/>
        <v>20</v>
      </c>
      <c r="E52" s="34"/>
      <c r="F52" s="34"/>
      <c r="G52" s="34">
        <v>20</v>
      </c>
      <c r="H52" s="34"/>
      <c r="I52" s="34"/>
      <c r="J52" s="30" t="s">
        <v>30</v>
      </c>
      <c r="K52" s="52"/>
      <c r="L52" s="52"/>
      <c r="M52" s="52"/>
    </row>
    <row r="53" s="50" customFormat="1" ht="15.6">
      <c r="A53" s="32"/>
      <c r="B53" s="53"/>
      <c r="C53" s="28">
        <v>2025</v>
      </c>
      <c r="D53" s="34">
        <f>SUM(E53:H53)</f>
        <v>17.800000000000001</v>
      </c>
      <c r="E53" s="34"/>
      <c r="F53" s="34"/>
      <c r="G53" s="34">
        <v>17.800000000000001</v>
      </c>
      <c r="H53" s="34"/>
      <c r="I53" s="34"/>
      <c r="J53" s="35"/>
      <c r="K53" s="52"/>
      <c r="L53" s="52"/>
      <c r="M53" s="52"/>
    </row>
    <row r="54" s="50" customFormat="1" ht="15.6">
      <c r="A54" s="32"/>
      <c r="B54" s="53"/>
      <c r="C54" s="28">
        <v>2026</v>
      </c>
      <c r="D54" s="34">
        <f>SUM(E54:H54)</f>
        <v>19.199999999999999</v>
      </c>
      <c r="E54" s="34"/>
      <c r="F54" s="34"/>
      <c r="G54" s="38">
        <v>19.199999999999999</v>
      </c>
      <c r="H54" s="34"/>
      <c r="I54" s="34"/>
      <c r="J54" s="35"/>
      <c r="K54" s="52"/>
      <c r="L54" s="52"/>
      <c r="M54" s="52"/>
    </row>
    <row r="55" s="50" customFormat="1" ht="15.6">
      <c r="A55" s="32"/>
      <c r="B55" s="53"/>
      <c r="C55" s="28">
        <v>2027</v>
      </c>
      <c r="D55" s="34">
        <f>SUM(E55:H55)</f>
        <v>23</v>
      </c>
      <c r="E55" s="34"/>
      <c r="F55" s="34"/>
      <c r="G55" s="34">
        <v>23</v>
      </c>
      <c r="H55" s="34"/>
      <c r="I55" s="34"/>
      <c r="J55" s="35"/>
      <c r="K55" s="52"/>
      <c r="L55" s="52"/>
      <c r="M55" s="52"/>
    </row>
    <row r="56" s="50" customFormat="1" ht="15.6">
      <c r="A56" s="32"/>
      <c r="B56" s="53"/>
      <c r="C56" s="28">
        <v>2028</v>
      </c>
      <c r="D56" s="34">
        <f>SUM(E56:H56)</f>
        <v>24</v>
      </c>
      <c r="E56" s="34"/>
      <c r="F56" s="34"/>
      <c r="G56" s="34">
        <v>24</v>
      </c>
      <c r="H56" s="34"/>
      <c r="I56" s="34"/>
      <c r="J56" s="35"/>
      <c r="K56" s="52"/>
      <c r="L56" s="52"/>
      <c r="M56" s="52"/>
    </row>
    <row r="57" s="50" customFormat="1" ht="15.6">
      <c r="A57" s="32"/>
      <c r="B57" s="53"/>
      <c r="C57" s="28">
        <v>2029</v>
      </c>
      <c r="D57" s="34">
        <f>SUM(E57:H57)</f>
        <v>25</v>
      </c>
      <c r="E57" s="34"/>
      <c r="F57" s="34"/>
      <c r="G57" s="34">
        <v>25</v>
      </c>
      <c r="H57" s="34"/>
      <c r="I57" s="34"/>
      <c r="J57" s="35"/>
      <c r="K57" s="52"/>
      <c r="L57" s="52"/>
      <c r="M57" s="52"/>
    </row>
    <row r="58" s="50" customFormat="1" ht="15.6">
      <c r="A58" s="39"/>
      <c r="B58" s="54"/>
      <c r="C58" s="28">
        <v>2030</v>
      </c>
      <c r="D58" s="34">
        <f>SUM(E58:H58)</f>
        <v>26</v>
      </c>
      <c r="E58" s="34"/>
      <c r="F58" s="34"/>
      <c r="G58" s="34">
        <v>26</v>
      </c>
      <c r="H58" s="34"/>
      <c r="I58" s="34"/>
      <c r="J58" s="41"/>
      <c r="K58" s="52"/>
      <c r="L58" s="52"/>
      <c r="M58" s="52"/>
    </row>
    <row r="59" s="50" customFormat="1" ht="15.6">
      <c r="A59" s="26" t="s">
        <v>31</v>
      </c>
      <c r="B59" s="51" t="s">
        <v>32</v>
      </c>
      <c r="C59" s="28">
        <v>2024</v>
      </c>
      <c r="D59" s="34">
        <f t="shared" si="0"/>
        <v>20</v>
      </c>
      <c r="E59" s="34"/>
      <c r="F59" s="34"/>
      <c r="G59" s="34">
        <v>20</v>
      </c>
      <c r="H59" s="34"/>
      <c r="I59" s="34"/>
      <c r="J59" s="30" t="s">
        <v>30</v>
      </c>
      <c r="K59" s="52"/>
      <c r="L59" s="52"/>
      <c r="M59" s="52"/>
    </row>
    <row r="60" s="50" customFormat="1" ht="15.6">
      <c r="A60" s="32"/>
      <c r="B60" s="53"/>
      <c r="C60" s="28">
        <v>2025</v>
      </c>
      <c r="D60" s="34">
        <f>SUM(E60:H60)</f>
        <v>17.800000000000001</v>
      </c>
      <c r="E60" s="34"/>
      <c r="F60" s="34"/>
      <c r="G60" s="38">
        <v>17.800000000000001</v>
      </c>
      <c r="H60" s="34"/>
      <c r="I60" s="34"/>
      <c r="J60" s="35"/>
      <c r="K60" s="52"/>
      <c r="L60" s="52"/>
      <c r="M60" s="52"/>
    </row>
    <row r="61" s="50" customFormat="1" ht="15.6">
      <c r="A61" s="32"/>
      <c r="B61" s="53"/>
      <c r="C61" s="28">
        <v>2026</v>
      </c>
      <c r="D61" s="34">
        <f>SUM(E61:H61)</f>
        <v>19.199999999999999</v>
      </c>
      <c r="E61" s="34"/>
      <c r="F61" s="34"/>
      <c r="G61" s="37">
        <v>19.199999999999999</v>
      </c>
      <c r="H61" s="34"/>
      <c r="I61" s="34"/>
      <c r="J61" s="35"/>
      <c r="K61" s="52"/>
      <c r="L61" s="52"/>
      <c r="M61" s="52"/>
    </row>
    <row r="62" s="50" customFormat="1" ht="15.6">
      <c r="A62" s="32"/>
      <c r="B62" s="53"/>
      <c r="C62" s="28">
        <v>2027</v>
      </c>
      <c r="D62" s="34">
        <f>SUM(E62:H62)</f>
        <v>23</v>
      </c>
      <c r="E62" s="34"/>
      <c r="F62" s="56"/>
      <c r="G62" s="57">
        <v>23</v>
      </c>
      <c r="H62" s="58"/>
      <c r="I62" s="34"/>
      <c r="J62" s="35"/>
      <c r="K62" s="52"/>
      <c r="L62" s="52"/>
      <c r="M62" s="52"/>
    </row>
    <row r="63" s="50" customFormat="1" ht="15.6">
      <c r="A63" s="32"/>
      <c r="B63" s="53"/>
      <c r="C63" s="28">
        <v>2028</v>
      </c>
      <c r="D63" s="34">
        <f>SUM(E63:H63)</f>
        <v>24</v>
      </c>
      <c r="E63" s="34"/>
      <c r="F63" s="56"/>
      <c r="G63" s="34">
        <v>24</v>
      </c>
      <c r="H63" s="58"/>
      <c r="I63" s="34"/>
      <c r="J63" s="35"/>
      <c r="K63" s="52"/>
      <c r="L63" s="52"/>
      <c r="M63" s="52"/>
    </row>
    <row r="64" s="50" customFormat="1" ht="15.6">
      <c r="A64" s="32"/>
      <c r="B64" s="53"/>
      <c r="C64" s="28">
        <v>2029</v>
      </c>
      <c r="D64" s="34">
        <f>SUM(E64:H64)</f>
        <v>25</v>
      </c>
      <c r="E64" s="34"/>
      <c r="F64" s="56"/>
      <c r="G64" s="34">
        <v>25</v>
      </c>
      <c r="H64" s="58"/>
      <c r="I64" s="34"/>
      <c r="J64" s="35"/>
      <c r="K64" s="52"/>
      <c r="L64" s="52"/>
      <c r="M64" s="52"/>
    </row>
    <row r="65" s="50" customFormat="1" ht="15.6">
      <c r="A65" s="39"/>
      <c r="B65" s="54"/>
      <c r="C65" s="28">
        <v>2030</v>
      </c>
      <c r="D65" s="34">
        <f>SUM(E65:H65)</f>
        <v>26</v>
      </c>
      <c r="E65" s="34"/>
      <c r="F65" s="34"/>
      <c r="G65" s="38">
        <v>26</v>
      </c>
      <c r="H65" s="34"/>
      <c r="I65" s="34"/>
      <c r="J65" s="41"/>
      <c r="K65" s="52"/>
      <c r="L65" s="52"/>
      <c r="M65" s="52"/>
    </row>
    <row r="66" s="50" customFormat="1" ht="15.6">
      <c r="A66" s="26" t="s">
        <v>33</v>
      </c>
      <c r="B66" s="51" t="s">
        <v>34</v>
      </c>
      <c r="C66" s="28">
        <v>2024</v>
      </c>
      <c r="D66" s="34">
        <f t="shared" si="0"/>
        <v>80</v>
      </c>
      <c r="E66" s="34"/>
      <c r="F66" s="34"/>
      <c r="G66" s="34">
        <v>80</v>
      </c>
      <c r="H66" s="34"/>
      <c r="I66" s="34"/>
      <c r="J66" s="30" t="s">
        <v>30</v>
      </c>
      <c r="K66" s="52"/>
      <c r="L66" s="52"/>
      <c r="M66" s="52"/>
    </row>
    <row r="67" s="50" customFormat="1" ht="15.6">
      <c r="A67" s="32"/>
      <c r="B67" s="53"/>
      <c r="C67" s="28">
        <v>2025</v>
      </c>
      <c r="D67" s="34">
        <f t="shared" si="0"/>
        <v>17.800000000000001</v>
      </c>
      <c r="E67" s="34"/>
      <c r="F67" s="34"/>
      <c r="G67" s="34">
        <v>17.800000000000001</v>
      </c>
      <c r="H67" s="34"/>
      <c r="I67" s="34"/>
      <c r="J67" s="35"/>
      <c r="K67" s="52"/>
      <c r="L67" s="52"/>
      <c r="M67" s="52"/>
    </row>
    <row r="68" s="50" customFormat="1" ht="15.6">
      <c r="A68" s="32"/>
      <c r="B68" s="53"/>
      <c r="C68" s="28">
        <v>2026</v>
      </c>
      <c r="D68" s="34">
        <f>SUM(E68:H68)</f>
        <v>19.199999999999999</v>
      </c>
      <c r="E68" s="37"/>
      <c r="F68" s="34"/>
      <c r="G68" s="34">
        <v>19.199999999999999</v>
      </c>
      <c r="H68" s="34"/>
      <c r="I68" s="34"/>
      <c r="J68" s="35"/>
      <c r="K68" s="52"/>
      <c r="L68" s="52"/>
      <c r="M68" s="52"/>
    </row>
    <row r="69" s="50" customFormat="1" ht="15.6">
      <c r="A69" s="32"/>
      <c r="B69" s="53"/>
      <c r="C69" s="28">
        <v>2027</v>
      </c>
      <c r="D69" s="34">
        <f>SUM(E69:H69)</f>
        <v>90</v>
      </c>
      <c r="E69" s="37"/>
      <c r="F69" s="34"/>
      <c r="G69" s="34">
        <v>90</v>
      </c>
      <c r="H69" s="34"/>
      <c r="I69" s="34"/>
      <c r="J69" s="35"/>
      <c r="K69" s="52"/>
      <c r="L69" s="52"/>
      <c r="M69" s="52"/>
    </row>
    <row r="70" s="50" customFormat="1" ht="15.6">
      <c r="A70" s="32"/>
      <c r="B70" s="53"/>
      <c r="C70" s="28">
        <v>2028</v>
      </c>
      <c r="D70" s="34">
        <f>SUM(E70:H70)</f>
        <v>100</v>
      </c>
      <c r="E70" s="37"/>
      <c r="F70" s="34"/>
      <c r="G70" s="34">
        <v>100</v>
      </c>
      <c r="H70" s="34"/>
      <c r="I70" s="34"/>
      <c r="J70" s="35"/>
      <c r="K70" s="52"/>
      <c r="L70" s="52"/>
      <c r="M70" s="52"/>
    </row>
    <row r="71" s="50" customFormat="1" ht="15.6">
      <c r="A71" s="32"/>
      <c r="B71" s="53"/>
      <c r="C71" s="28">
        <v>2029</v>
      </c>
      <c r="D71" s="34">
        <f>SUM(E71:H71)</f>
        <v>110</v>
      </c>
      <c r="E71" s="37"/>
      <c r="F71" s="34"/>
      <c r="G71" s="34">
        <v>110</v>
      </c>
      <c r="H71" s="34"/>
      <c r="I71" s="34"/>
      <c r="J71" s="35"/>
      <c r="K71" s="52"/>
      <c r="L71" s="52"/>
      <c r="M71" s="52"/>
    </row>
    <row r="72" s="50" customFormat="1" ht="15.6">
      <c r="A72" s="39"/>
      <c r="B72" s="54"/>
      <c r="C72" s="28">
        <v>2030</v>
      </c>
      <c r="D72" s="34">
        <f>SUM(E72:H72)</f>
        <v>120</v>
      </c>
      <c r="E72" s="37"/>
      <c r="F72" s="34"/>
      <c r="G72" s="34">
        <v>120</v>
      </c>
      <c r="H72" s="34"/>
      <c r="I72" s="34"/>
      <c r="J72" s="41"/>
      <c r="K72" s="52"/>
      <c r="L72" s="52"/>
      <c r="M72" s="52"/>
    </row>
    <row r="73" ht="15.6">
      <c r="A73" s="59">
        <v>4</v>
      </c>
      <c r="B73" s="42" t="s">
        <v>35</v>
      </c>
      <c r="C73" s="22">
        <v>2024</v>
      </c>
      <c r="D73" s="16">
        <f t="shared" si="0"/>
        <v>132.69999999999999</v>
      </c>
      <c r="E73" s="17">
        <f>SUM(E80)</f>
        <v>0</v>
      </c>
      <c r="F73" s="17">
        <f>SUM(F80)</f>
        <v>132.69999999999999</v>
      </c>
      <c r="G73" s="17" t="s">
        <v>36</v>
      </c>
      <c r="H73" s="17">
        <f>SUM(H80)</f>
        <v>0</v>
      </c>
      <c r="I73" s="17">
        <f>SUM(I80)</f>
        <v>0</v>
      </c>
      <c r="J73" s="44"/>
      <c r="K73" s="45"/>
      <c r="L73" s="45"/>
      <c r="M73" s="45"/>
    </row>
    <row r="74" ht="15.6">
      <c r="A74" s="60"/>
      <c r="B74" s="46"/>
      <c r="C74" s="22">
        <v>2025</v>
      </c>
      <c r="D74" s="55">
        <f t="shared" ref="D74:D137" si="1">SUM(E74:H74)</f>
        <v>132.69999999999999</v>
      </c>
      <c r="E74" s="17">
        <f>SUM(E81)</f>
        <v>0</v>
      </c>
      <c r="F74" s="17">
        <f>SUM(F81)</f>
        <v>132.69999999999999</v>
      </c>
      <c r="G74" s="17">
        <f>SUM(G81)</f>
        <v>0</v>
      </c>
      <c r="H74" s="17">
        <f>SUM(H81)</f>
        <v>0</v>
      </c>
      <c r="I74" s="17">
        <f>SUM(I81)</f>
        <v>0</v>
      </c>
      <c r="J74" s="47"/>
      <c r="K74" s="45"/>
      <c r="L74" s="45"/>
      <c r="M74" s="45"/>
    </row>
    <row r="75" ht="15.6">
      <c r="A75" s="60"/>
      <c r="B75" s="46"/>
      <c r="C75" s="22">
        <v>2026</v>
      </c>
      <c r="D75" s="55">
        <f>SUM(E75:H75)</f>
        <v>132.69999999999999</v>
      </c>
      <c r="E75" s="17">
        <f>SUM(E82)</f>
        <v>0</v>
      </c>
      <c r="F75" s="17">
        <f>SUM(F82)</f>
        <v>132.69999999999999</v>
      </c>
      <c r="G75" s="17">
        <f>SUM(G82)</f>
        <v>0</v>
      </c>
      <c r="H75" s="17">
        <f>SUM(H82)</f>
        <v>0</v>
      </c>
      <c r="I75" s="17">
        <f>SUM(I82)</f>
        <v>0</v>
      </c>
      <c r="J75" s="47"/>
      <c r="K75" s="45"/>
      <c r="L75" s="45"/>
      <c r="M75" s="45"/>
    </row>
    <row r="76" ht="15.6">
      <c r="A76" s="60"/>
      <c r="B76" s="46"/>
      <c r="C76" s="22">
        <v>2027</v>
      </c>
      <c r="D76" s="55">
        <f>SUM(E76:H76)</f>
        <v>0</v>
      </c>
      <c r="E76" s="17">
        <f>SUM(E83)</f>
        <v>0</v>
      </c>
      <c r="F76" s="17">
        <f>SUM(F83)</f>
        <v>0</v>
      </c>
      <c r="G76" s="17">
        <f>SUM(G83)</f>
        <v>0</v>
      </c>
      <c r="H76" s="17">
        <f>SUM(H83)</f>
        <v>0</v>
      </c>
      <c r="I76" s="17">
        <f>SUM(I83)</f>
        <v>0</v>
      </c>
      <c r="J76" s="47"/>
      <c r="K76" s="45"/>
      <c r="L76" s="45"/>
      <c r="M76" s="45"/>
    </row>
    <row r="77" ht="15.6">
      <c r="A77" s="60"/>
      <c r="B77" s="46"/>
      <c r="C77" s="22">
        <v>2028</v>
      </c>
      <c r="D77" s="55">
        <f>SUM(E77:H77)</f>
        <v>0</v>
      </c>
      <c r="E77" s="17">
        <f>SUM(E84)</f>
        <v>0</v>
      </c>
      <c r="F77" s="17">
        <f>SUM(F84)</f>
        <v>0</v>
      </c>
      <c r="G77" s="17">
        <f>SUM(G84)</f>
        <v>0</v>
      </c>
      <c r="H77" s="17">
        <f>SUM(H84)</f>
        <v>0</v>
      </c>
      <c r="I77" s="17">
        <f>SUM(I84)</f>
        <v>0</v>
      </c>
      <c r="J77" s="47"/>
      <c r="K77" s="45"/>
      <c r="L77" s="45"/>
      <c r="M77" s="45"/>
    </row>
    <row r="78" ht="15.6">
      <c r="A78" s="60"/>
      <c r="B78" s="46"/>
      <c r="C78" s="22">
        <v>2029</v>
      </c>
      <c r="D78" s="55">
        <f>SUM(E78:H78)</f>
        <v>0</v>
      </c>
      <c r="E78" s="17">
        <f>SUM(E85)</f>
        <v>0</v>
      </c>
      <c r="F78" s="17">
        <f>SUM(F85)</f>
        <v>0</v>
      </c>
      <c r="G78" s="17">
        <f>SUM(G85)</f>
        <v>0</v>
      </c>
      <c r="H78" s="17">
        <f>SUM(H85)</f>
        <v>0</v>
      </c>
      <c r="I78" s="17">
        <f>SUM(I85)</f>
        <v>0</v>
      </c>
      <c r="J78" s="47"/>
      <c r="K78" s="45"/>
      <c r="L78" s="45"/>
      <c r="M78" s="45"/>
    </row>
    <row r="79" ht="15.75" customHeight="1">
      <c r="A79" s="61"/>
      <c r="B79" s="46"/>
      <c r="C79" s="22">
        <v>2030</v>
      </c>
      <c r="D79" s="55">
        <f>SUM(E79:H79)</f>
        <v>0</v>
      </c>
      <c r="E79" s="17">
        <f>SUM(E86)</f>
        <v>0</v>
      </c>
      <c r="F79" s="17">
        <f>SUM(F86)</f>
        <v>0</v>
      </c>
      <c r="G79" s="17">
        <f>SUM(G86)</f>
        <v>0</v>
      </c>
      <c r="H79" s="17">
        <f>SUM(H86)</f>
        <v>0</v>
      </c>
      <c r="I79" s="17">
        <f>SUM(I86)</f>
        <v>0</v>
      </c>
      <c r="J79" s="49"/>
      <c r="K79" s="45"/>
      <c r="L79" s="45"/>
      <c r="M79" s="45"/>
    </row>
    <row r="80" ht="15.6">
      <c r="A80" s="13" t="s">
        <v>37</v>
      </c>
      <c r="B80" s="62" t="s">
        <v>38</v>
      </c>
      <c r="C80" s="15">
        <v>2024</v>
      </c>
      <c r="D80" s="34">
        <f t="shared" si="1"/>
        <v>132.69999999999999</v>
      </c>
      <c r="E80" s="38"/>
      <c r="F80" s="34">
        <v>132.69999999999999</v>
      </c>
      <c r="G80" s="38"/>
      <c r="H80" s="34"/>
      <c r="I80" s="38"/>
      <c r="J80" s="44" t="s">
        <v>24</v>
      </c>
      <c r="K80" s="45"/>
      <c r="L80" s="45"/>
      <c r="M80" s="45"/>
    </row>
    <row r="81" ht="15.6">
      <c r="A81" s="20"/>
      <c r="B81" s="63"/>
      <c r="C81" s="22">
        <v>2025</v>
      </c>
      <c r="D81" s="38">
        <f t="shared" si="1"/>
        <v>132.69999999999999</v>
      </c>
      <c r="E81" s="37"/>
      <c r="F81" s="38">
        <v>132.69999999999999</v>
      </c>
      <c r="G81" s="37"/>
      <c r="H81" s="38"/>
      <c r="I81" s="37"/>
      <c r="J81" s="47"/>
      <c r="K81" s="45"/>
      <c r="L81" s="45"/>
      <c r="M81" s="45"/>
    </row>
    <row r="82" ht="15.6">
      <c r="A82" s="20"/>
      <c r="B82" s="63"/>
      <c r="C82" s="15">
        <v>2026</v>
      </c>
      <c r="D82" s="56">
        <f>SUM(E82:H82)</f>
        <v>132.69999999999999</v>
      </c>
      <c r="E82" s="64"/>
      <c r="F82" s="64">
        <v>132.69999999999999</v>
      </c>
      <c r="G82" s="64"/>
      <c r="H82" s="64"/>
      <c r="I82" s="64"/>
      <c r="J82" s="65"/>
      <c r="K82" s="45"/>
      <c r="L82" s="45"/>
      <c r="M82" s="45"/>
    </row>
    <row r="83" ht="15.6">
      <c r="A83" s="20"/>
      <c r="B83" s="63"/>
      <c r="C83" s="22">
        <v>2027</v>
      </c>
      <c r="D83" s="56">
        <f>SUM(E83:H83)</f>
        <v>0</v>
      </c>
      <c r="E83" s="64"/>
      <c r="F83" s="64"/>
      <c r="G83" s="64"/>
      <c r="H83" s="64"/>
      <c r="I83" s="64"/>
      <c r="J83" s="65"/>
      <c r="K83" s="45"/>
      <c r="L83" s="45"/>
      <c r="M83" s="45"/>
    </row>
    <row r="84" ht="15.6">
      <c r="A84" s="20"/>
      <c r="B84" s="63"/>
      <c r="C84" s="15">
        <v>2028</v>
      </c>
      <c r="D84" s="56">
        <f>SUM(E84:H84)</f>
        <v>0</v>
      </c>
      <c r="E84" s="64"/>
      <c r="F84" s="64"/>
      <c r="G84" s="64"/>
      <c r="H84" s="64"/>
      <c r="I84" s="64"/>
      <c r="J84" s="65"/>
      <c r="K84" s="45"/>
      <c r="L84" s="45"/>
      <c r="M84" s="45"/>
    </row>
    <row r="85" ht="15.6">
      <c r="A85" s="20"/>
      <c r="B85" s="63"/>
      <c r="C85" s="22">
        <v>2029</v>
      </c>
      <c r="D85" s="56">
        <f>SUM(E85:H85)</f>
        <v>0</v>
      </c>
      <c r="E85" s="64"/>
      <c r="F85" s="64"/>
      <c r="G85" s="64"/>
      <c r="H85" s="64"/>
      <c r="I85" s="64"/>
      <c r="J85" s="65"/>
      <c r="K85" s="45"/>
      <c r="L85" s="45"/>
      <c r="M85" s="45"/>
    </row>
    <row r="86" ht="15.6">
      <c r="A86" s="24"/>
      <c r="B86" s="63"/>
      <c r="C86" s="15">
        <v>2030</v>
      </c>
      <c r="D86" s="56">
        <f>SUM(E86:H86)</f>
        <v>0</v>
      </c>
      <c r="E86" s="64"/>
      <c r="F86" s="64"/>
      <c r="G86" s="64"/>
      <c r="H86" s="64"/>
      <c r="I86" s="64"/>
      <c r="J86" s="66"/>
      <c r="K86" s="45"/>
      <c r="L86" s="45"/>
      <c r="M86" s="45"/>
    </row>
    <row r="87" ht="15.6">
      <c r="A87" s="13">
        <v>5</v>
      </c>
      <c r="B87" s="42" t="s">
        <v>39</v>
      </c>
      <c r="C87" s="22">
        <v>2024</v>
      </c>
      <c r="D87" s="43">
        <f t="shared" si="1"/>
        <v>0</v>
      </c>
      <c r="E87" s="43"/>
      <c r="F87" s="43"/>
      <c r="G87" s="43"/>
      <c r="H87" s="43"/>
      <c r="I87" s="43"/>
      <c r="J87" s="44" t="s">
        <v>24</v>
      </c>
      <c r="K87" s="45"/>
      <c r="L87" s="45"/>
      <c r="M87" s="45"/>
    </row>
    <row r="88" ht="15.6">
      <c r="A88" s="20"/>
      <c r="B88" s="46"/>
      <c r="C88" s="22">
        <v>2025</v>
      </c>
      <c r="D88" s="43">
        <f>SUM(E88:H88)</f>
        <v>0</v>
      </c>
      <c r="E88" s="43"/>
      <c r="F88" s="43"/>
      <c r="G88" s="43"/>
      <c r="H88" s="43"/>
      <c r="I88" s="43"/>
      <c r="J88" s="47"/>
      <c r="K88" s="45"/>
      <c r="L88" s="45"/>
      <c r="M88" s="45"/>
    </row>
    <row r="89" ht="15.6">
      <c r="A89" s="20"/>
      <c r="B89" s="46"/>
      <c r="C89" s="22">
        <v>2026</v>
      </c>
      <c r="D89" s="43">
        <f>SUM(E89:H89)</f>
        <v>0</v>
      </c>
      <c r="E89" s="43"/>
      <c r="F89" s="43"/>
      <c r="G89" s="43"/>
      <c r="H89" s="43"/>
      <c r="I89" s="43"/>
      <c r="J89" s="47"/>
      <c r="K89" s="45"/>
      <c r="L89" s="45"/>
      <c r="M89" s="45"/>
    </row>
    <row r="90" ht="15.6">
      <c r="A90" s="20"/>
      <c r="B90" s="46"/>
      <c r="C90" s="22">
        <v>2027</v>
      </c>
      <c r="D90" s="43">
        <f>SUM(E90:H90)</f>
        <v>0</v>
      </c>
      <c r="E90" s="43"/>
      <c r="F90" s="43"/>
      <c r="G90" s="43"/>
      <c r="H90" s="43"/>
      <c r="I90" s="43"/>
      <c r="J90" s="47"/>
      <c r="K90" s="45"/>
      <c r="L90" s="45"/>
      <c r="M90" s="45"/>
    </row>
    <row r="91" ht="15.6">
      <c r="A91" s="20"/>
      <c r="B91" s="46"/>
      <c r="C91" s="22">
        <v>2028</v>
      </c>
      <c r="D91" s="43">
        <f>SUM(E91:H91)</f>
        <v>0</v>
      </c>
      <c r="E91" s="43"/>
      <c r="F91" s="43"/>
      <c r="G91" s="43"/>
      <c r="H91" s="43"/>
      <c r="I91" s="43"/>
      <c r="J91" s="47"/>
      <c r="K91" s="45"/>
      <c r="L91" s="45"/>
      <c r="M91" s="45"/>
    </row>
    <row r="92" ht="15.6">
      <c r="A92" s="20"/>
      <c r="B92" s="46"/>
      <c r="C92" s="22">
        <v>2029</v>
      </c>
      <c r="D92" s="43">
        <f>SUM(E92:H92)</f>
        <v>0</v>
      </c>
      <c r="E92" s="43"/>
      <c r="F92" s="43"/>
      <c r="G92" s="43"/>
      <c r="H92" s="43"/>
      <c r="I92" s="43"/>
      <c r="J92" s="47"/>
      <c r="K92" s="45"/>
      <c r="L92" s="45"/>
      <c r="M92" s="45"/>
    </row>
    <row r="93" ht="15.6">
      <c r="A93" s="24"/>
      <c r="B93" s="48"/>
      <c r="C93" s="22">
        <v>2030</v>
      </c>
      <c r="D93" s="43">
        <f>SUM(E93:H93)</f>
        <v>0</v>
      </c>
      <c r="E93" s="43"/>
      <c r="F93" s="43"/>
      <c r="G93" s="43"/>
      <c r="H93" s="43"/>
      <c r="I93" s="43"/>
      <c r="J93" s="49"/>
      <c r="K93" s="45"/>
      <c r="L93" s="45"/>
      <c r="M93" s="45"/>
    </row>
    <row r="94" ht="15.6">
      <c r="A94" s="13">
        <v>6</v>
      </c>
      <c r="B94" s="42" t="s">
        <v>40</v>
      </c>
      <c r="C94" s="22">
        <v>2024</v>
      </c>
      <c r="D94" s="55">
        <f t="shared" si="1"/>
        <v>11178.6</v>
      </c>
      <c r="E94" s="55">
        <f>SUM(E101)</f>
        <v>0</v>
      </c>
      <c r="F94" s="55">
        <f>SUM(F101)</f>
        <v>0</v>
      </c>
      <c r="G94" s="55">
        <f>SUM(G101)</f>
        <v>11178.6</v>
      </c>
      <c r="H94" s="55">
        <f>SUM(H101)</f>
        <v>0</v>
      </c>
      <c r="I94" s="55">
        <f>SUM(I101)</f>
        <v>0</v>
      </c>
      <c r="J94" s="44"/>
      <c r="K94" s="45"/>
      <c r="L94" s="45"/>
      <c r="M94" s="45"/>
    </row>
    <row r="95" ht="15.6">
      <c r="A95" s="20"/>
      <c r="B95" s="46"/>
      <c r="C95" s="22">
        <v>2025</v>
      </c>
      <c r="D95" s="55">
        <f>SUM(E95:H95)</f>
        <v>2400</v>
      </c>
      <c r="E95" s="55">
        <f>SUM(E102)</f>
        <v>0</v>
      </c>
      <c r="F95" s="55">
        <f>SUM(F102)</f>
        <v>0</v>
      </c>
      <c r="G95" s="55">
        <f>SUM(G102)</f>
        <v>2400</v>
      </c>
      <c r="H95" s="55">
        <f>SUM(H102)</f>
        <v>0</v>
      </c>
      <c r="I95" s="55">
        <f>SUM(I102)</f>
        <v>0</v>
      </c>
      <c r="J95" s="47"/>
      <c r="K95" s="45"/>
      <c r="L95" s="45"/>
      <c r="M95" s="45"/>
    </row>
    <row r="96" ht="15.6">
      <c r="A96" s="20"/>
      <c r="B96" s="46"/>
      <c r="C96" s="22">
        <v>2026</v>
      </c>
      <c r="D96" s="55">
        <f>SUM(E96:H96)</f>
        <v>2400</v>
      </c>
      <c r="E96" s="55">
        <f>SUM(E103)</f>
        <v>0</v>
      </c>
      <c r="F96" s="55">
        <f>SUM(F103)</f>
        <v>0</v>
      </c>
      <c r="G96" s="55">
        <f>SUM(G103)</f>
        <v>2400</v>
      </c>
      <c r="H96" s="55">
        <f>SUM(H103)</f>
        <v>0</v>
      </c>
      <c r="I96" s="55">
        <f>SUM(I103)</f>
        <v>0</v>
      </c>
      <c r="J96" s="47"/>
      <c r="K96" s="45"/>
      <c r="L96" s="45"/>
      <c r="M96" s="45"/>
    </row>
    <row r="97" ht="15.6">
      <c r="A97" s="20"/>
      <c r="B97" s="46"/>
      <c r="C97" s="22">
        <v>2027</v>
      </c>
      <c r="D97" s="55">
        <f>SUM(E97:H97)</f>
        <v>3000</v>
      </c>
      <c r="E97" s="55">
        <f>SUM(E104)</f>
        <v>0</v>
      </c>
      <c r="F97" s="55">
        <f>SUM(F104)</f>
        <v>0</v>
      </c>
      <c r="G97" s="55">
        <f>SUM(G104)</f>
        <v>3000</v>
      </c>
      <c r="H97" s="55">
        <f>SUM(H104)</f>
        <v>0</v>
      </c>
      <c r="I97" s="55">
        <f>SUM(I104)</f>
        <v>0</v>
      </c>
      <c r="J97" s="47"/>
      <c r="K97" s="45"/>
      <c r="L97" s="45"/>
      <c r="M97" s="45"/>
    </row>
    <row r="98" ht="15.6">
      <c r="A98" s="20"/>
      <c r="B98" s="46"/>
      <c r="C98" s="22">
        <v>2028</v>
      </c>
      <c r="D98" s="55">
        <f>SUM(E98:H98)</f>
        <v>3150</v>
      </c>
      <c r="E98" s="55">
        <f>SUM(E105)</f>
        <v>0</v>
      </c>
      <c r="F98" s="55">
        <f>SUM(F105)</f>
        <v>0</v>
      </c>
      <c r="G98" s="55">
        <f>SUM(G105)</f>
        <v>3150</v>
      </c>
      <c r="H98" s="55">
        <f>SUM(H105)</f>
        <v>0</v>
      </c>
      <c r="I98" s="55">
        <f>SUM(I105)</f>
        <v>0</v>
      </c>
      <c r="J98" s="47"/>
      <c r="K98" s="45"/>
      <c r="L98" s="45"/>
      <c r="M98" s="45"/>
    </row>
    <row r="99" ht="15.6">
      <c r="A99" s="20"/>
      <c r="B99" s="46"/>
      <c r="C99" s="22">
        <v>2029</v>
      </c>
      <c r="D99" s="55">
        <f>SUM(E99:H99)</f>
        <v>3300</v>
      </c>
      <c r="E99" s="55">
        <f>SUM(E106)</f>
        <v>0</v>
      </c>
      <c r="F99" s="55">
        <f>SUM(F106)</f>
        <v>0</v>
      </c>
      <c r="G99" s="55">
        <f>SUM(G106)</f>
        <v>3300</v>
      </c>
      <c r="H99" s="55">
        <f>SUM(H106)</f>
        <v>0</v>
      </c>
      <c r="I99" s="55">
        <f>SUM(I106)</f>
        <v>0</v>
      </c>
      <c r="J99" s="47"/>
      <c r="K99" s="45"/>
      <c r="L99" s="45"/>
      <c r="M99" s="45"/>
    </row>
    <row r="100" ht="15.6">
      <c r="A100" s="24"/>
      <c r="B100" s="48"/>
      <c r="C100" s="22">
        <v>2030</v>
      </c>
      <c r="D100" s="55">
        <f>SUM(E100:H100)</f>
        <v>3450</v>
      </c>
      <c r="E100" s="55">
        <f>SUM(E107)</f>
        <v>0</v>
      </c>
      <c r="F100" s="55">
        <f>SUM(F107)</f>
        <v>0</v>
      </c>
      <c r="G100" s="55">
        <f>SUM(G107)</f>
        <v>3450</v>
      </c>
      <c r="H100" s="55">
        <f>SUM(H107)</f>
        <v>0</v>
      </c>
      <c r="I100" s="55">
        <f>SUM(I107)</f>
        <v>0</v>
      </c>
      <c r="J100" s="49"/>
      <c r="K100" s="45"/>
      <c r="L100" s="45"/>
      <c r="M100" s="45"/>
    </row>
    <row r="101" s="50" customFormat="1" ht="15.6">
      <c r="A101" s="26" t="s">
        <v>41</v>
      </c>
      <c r="B101" s="51" t="s">
        <v>42</v>
      </c>
      <c r="C101" s="28">
        <v>2024</v>
      </c>
      <c r="D101" s="34">
        <f t="shared" si="1"/>
        <v>11178.6</v>
      </c>
      <c r="E101" s="34"/>
      <c r="F101" s="34"/>
      <c r="G101" s="34">
        <v>11178.6</v>
      </c>
      <c r="H101" s="34"/>
      <c r="I101" s="34"/>
      <c r="J101" s="30" t="s">
        <v>24</v>
      </c>
      <c r="K101" s="52"/>
      <c r="L101" s="52"/>
      <c r="M101" s="52"/>
    </row>
    <row r="102" s="50" customFormat="1" ht="15.6">
      <c r="A102" s="32"/>
      <c r="B102" s="53"/>
      <c r="C102" s="28">
        <v>2025</v>
      </c>
      <c r="D102" s="34">
        <f t="shared" si="1"/>
        <v>2400</v>
      </c>
      <c r="E102" s="34"/>
      <c r="F102" s="34"/>
      <c r="G102" s="34">
        <v>2400</v>
      </c>
      <c r="H102" s="34"/>
      <c r="I102" s="34"/>
      <c r="J102" s="35"/>
      <c r="K102" s="52"/>
      <c r="L102" s="52"/>
      <c r="M102" s="52"/>
    </row>
    <row r="103" s="50" customFormat="1" ht="15.6">
      <c r="A103" s="32"/>
      <c r="B103" s="53"/>
      <c r="C103" s="28">
        <v>2026</v>
      </c>
      <c r="D103" s="34">
        <f>SUM(E103:H103)</f>
        <v>2400</v>
      </c>
      <c r="E103" s="34"/>
      <c r="F103" s="34"/>
      <c r="G103" s="38">
        <v>2400</v>
      </c>
      <c r="H103" s="34"/>
      <c r="I103" s="34"/>
      <c r="J103" s="35"/>
      <c r="K103" s="52"/>
      <c r="L103" s="52"/>
      <c r="M103" s="52"/>
    </row>
    <row r="104" s="50" customFormat="1" ht="15.6">
      <c r="A104" s="32"/>
      <c r="B104" s="53"/>
      <c r="C104" s="28">
        <v>2027</v>
      </c>
      <c r="D104" s="34">
        <f>SUM(E104:H104)</f>
        <v>3000</v>
      </c>
      <c r="E104" s="34"/>
      <c r="F104" s="34"/>
      <c r="G104" s="34">
        <v>3000</v>
      </c>
      <c r="H104" s="34"/>
      <c r="I104" s="34"/>
      <c r="J104" s="35"/>
      <c r="K104" s="52"/>
      <c r="L104" s="52"/>
      <c r="M104" s="52"/>
    </row>
    <row r="105" s="50" customFormat="1" ht="15.6">
      <c r="A105" s="32"/>
      <c r="B105" s="53"/>
      <c r="C105" s="28">
        <v>2028</v>
      </c>
      <c r="D105" s="34">
        <f>SUM(E105:H105)</f>
        <v>3150</v>
      </c>
      <c r="E105" s="34"/>
      <c r="F105" s="34"/>
      <c r="G105" s="34">
        <v>3150</v>
      </c>
      <c r="H105" s="34"/>
      <c r="I105" s="34"/>
      <c r="J105" s="35"/>
      <c r="K105" s="52"/>
      <c r="L105" s="52"/>
      <c r="M105" s="52"/>
    </row>
    <row r="106" s="50" customFormat="1" ht="15.6">
      <c r="A106" s="32"/>
      <c r="B106" s="53"/>
      <c r="C106" s="28">
        <v>2029</v>
      </c>
      <c r="D106" s="34">
        <f>SUM(E106:H106)</f>
        <v>3300</v>
      </c>
      <c r="E106" s="34"/>
      <c r="F106" s="34"/>
      <c r="G106" s="34">
        <v>3300</v>
      </c>
      <c r="H106" s="34"/>
      <c r="I106" s="34"/>
      <c r="J106" s="35"/>
      <c r="K106" s="52"/>
      <c r="L106" s="52"/>
      <c r="M106" s="52"/>
    </row>
    <row r="107" s="50" customFormat="1" ht="15.6">
      <c r="A107" s="39"/>
      <c r="B107" s="54"/>
      <c r="C107" s="28">
        <v>2030</v>
      </c>
      <c r="D107" s="34">
        <f>SUM(E107:H107)</f>
        <v>3450</v>
      </c>
      <c r="E107" s="34"/>
      <c r="F107" s="34"/>
      <c r="G107" s="34">
        <v>3450</v>
      </c>
      <c r="H107" s="34"/>
      <c r="I107" s="34"/>
      <c r="J107" s="41"/>
      <c r="K107" s="52"/>
      <c r="L107" s="52"/>
      <c r="M107" s="52"/>
    </row>
    <row r="108" s="1" customFormat="1" ht="12.75">
      <c r="A108" s="67" t="s">
        <v>43</v>
      </c>
      <c r="B108" s="68"/>
      <c r="C108" s="10">
        <v>2024</v>
      </c>
      <c r="D108" s="55">
        <f t="shared" si="1"/>
        <v>13537.198880000002</v>
      </c>
      <c r="E108" s="55">
        <f>SUM(E10,E24,E38,E73,E87,E94)</f>
        <v>0</v>
      </c>
      <c r="F108" s="55">
        <f>SUM(F10,F24,F38,F73,F87,F94)</f>
        <v>1895.7</v>
      </c>
      <c r="G108" s="55">
        <f>SUM(G10,G24,G38,G73,G87,G94)</f>
        <v>11641.498880000001</v>
      </c>
      <c r="H108" s="55">
        <f>SUM(H10,H24,H38,H73,H87,H94)</f>
        <v>0</v>
      </c>
      <c r="I108" s="55">
        <f>SUM(I10,I24,I38,I73,I87,I94)</f>
        <v>0</v>
      </c>
      <c r="J108" s="69"/>
    </row>
    <row r="109" s="1" customFormat="1" ht="12.75">
      <c r="A109" s="70"/>
      <c r="B109" s="71"/>
      <c r="C109" s="10">
        <v>2025</v>
      </c>
      <c r="D109" s="55">
        <f>SUM(E109:H109)</f>
        <v>4417.85455</v>
      </c>
      <c r="E109" s="55">
        <f>SUM(E11,E25,E39,E74,E88,E95)</f>
        <v>0</v>
      </c>
      <c r="F109" s="55">
        <f>SUM(F11,F25,F39,F74,F88,F95)</f>
        <v>1646.7</v>
      </c>
      <c r="G109" s="55">
        <f>SUM(G11,G25,G39,G74,G88,G95)</f>
        <v>2771.1545500000002</v>
      </c>
      <c r="H109" s="55">
        <f>SUM(H11,H25,H39,H74,H88,H95)</f>
        <v>0</v>
      </c>
      <c r="I109" s="55">
        <f>SUM(I11,I25,I39,I74,I88,I95)</f>
        <v>0</v>
      </c>
      <c r="J109" s="69"/>
    </row>
    <row r="110" s="1" customFormat="1" ht="12.75">
      <c r="A110" s="70"/>
      <c r="B110" s="71"/>
      <c r="C110" s="10">
        <v>2026</v>
      </c>
      <c r="D110" s="55">
        <f>SUM(E110:H110)</f>
        <v>4445.9555600000003</v>
      </c>
      <c r="E110" s="55">
        <f>SUM(E12,E26,E40,E75,E89,E96)</f>
        <v>0</v>
      </c>
      <c r="F110" s="55">
        <f>SUM(F12,F26,F40,F75,F89,F96)</f>
        <v>1694.7</v>
      </c>
      <c r="G110" s="55">
        <f>SUM(G12,G26,G40,G75,G89,G96)</f>
        <v>2751.2555600000001</v>
      </c>
      <c r="H110" s="55">
        <f>SUM(H12,H26,H40,H75,H89,H96)</f>
        <v>0</v>
      </c>
      <c r="I110" s="55">
        <f>SUM(I12,I26,I40,I75,I89,I96)</f>
        <v>0</v>
      </c>
      <c r="J110" s="69"/>
    </row>
    <row r="111" s="1" customFormat="1" ht="12.75">
      <c r="A111" s="70"/>
      <c r="B111" s="71"/>
      <c r="C111" s="10">
        <v>2027</v>
      </c>
      <c r="D111" s="55">
        <f>SUM(E111:H111)</f>
        <v>3450</v>
      </c>
      <c r="E111" s="55">
        <f>SUM(E13,E27,E41,E76,E90,E97)</f>
        <v>0</v>
      </c>
      <c r="F111" s="55">
        <f>SUM(F13,F27,F41,F76,F90,F97)</f>
        <v>0</v>
      </c>
      <c r="G111" s="55">
        <f>SUM(G13,G27,G41,G76,G90,G97)</f>
        <v>3450</v>
      </c>
      <c r="H111" s="55">
        <f>SUM(H13,H27,H41,H76,H90,H97)</f>
        <v>0</v>
      </c>
      <c r="I111" s="55">
        <f>SUM(I13,I27,I41,I76,I90,I97)</f>
        <v>0</v>
      </c>
      <c r="J111" s="69"/>
    </row>
    <row r="112" s="1" customFormat="1" ht="12.75">
      <c r="A112" s="70"/>
      <c r="B112" s="71"/>
      <c r="C112" s="10">
        <v>2028</v>
      </c>
      <c r="D112" s="55">
        <f>SUM(E112:H112)</f>
        <v>3618</v>
      </c>
      <c r="E112" s="55">
        <f>SUM(E14,E28,E42,E77,E91,E98)</f>
        <v>0</v>
      </c>
      <c r="F112" s="55">
        <f>SUM(F14,F28,F42,F77,F91,F98)</f>
        <v>0</v>
      </c>
      <c r="G112" s="55">
        <f>SUM(G14,G28,G42,G77,G91,G98)</f>
        <v>3618</v>
      </c>
      <c r="H112" s="55">
        <f>SUM(H14,H28,H42,H77,H91,H98)</f>
        <v>0</v>
      </c>
      <c r="I112" s="55">
        <f>SUM(I14,I28,I42,I77,I91,I98)</f>
        <v>0</v>
      </c>
      <c r="J112" s="69"/>
    </row>
    <row r="113" s="1" customFormat="1" ht="12.75">
      <c r="A113" s="70"/>
      <c r="B113" s="71"/>
      <c r="C113" s="10">
        <v>2029</v>
      </c>
      <c r="D113" s="55">
        <f>SUM(E113:H113)</f>
        <v>3786</v>
      </c>
      <c r="E113" s="55">
        <f>SUM(E15,E29,E43,E78,E92,E99)</f>
        <v>0</v>
      </c>
      <c r="F113" s="55">
        <f>SUM(F15,F29,F43,F78,F92,F99)</f>
        <v>0</v>
      </c>
      <c r="G113" s="55">
        <f>SUM(G15,G29,G43,G78,G92,G99)</f>
        <v>3786</v>
      </c>
      <c r="H113" s="55">
        <f>SUM(H15,H29,H43,H78,H92,H99)</f>
        <v>0</v>
      </c>
      <c r="I113" s="55">
        <f>SUM(I15,I29,I43,I78,I92,I99)</f>
        <v>0</v>
      </c>
      <c r="J113" s="69"/>
    </row>
    <row r="114" s="1" customFormat="1" ht="12.75">
      <c r="A114" s="72"/>
      <c r="B114" s="73"/>
      <c r="C114" s="10">
        <v>2030</v>
      </c>
      <c r="D114" s="55">
        <f>SUM(E114:H114)</f>
        <v>3954</v>
      </c>
      <c r="E114" s="55">
        <f>SUM(E16,E30,E44,E79,E93,E100)</f>
        <v>0</v>
      </c>
      <c r="F114" s="55">
        <f>SUM(F16,F30,F44,F79,F93,F100)</f>
        <v>0</v>
      </c>
      <c r="G114" s="55">
        <f>SUM(G16,G30,G44,G79,G93,G100)</f>
        <v>3954</v>
      </c>
      <c r="H114" s="55">
        <f>SUM(H16,H30,H44,H79,H93,H100)</f>
        <v>0</v>
      </c>
      <c r="I114" s="55">
        <f>SUM(I16,I30,I44,I79,I93,I100)</f>
        <v>0</v>
      </c>
      <c r="J114" s="69"/>
      <c r="K114" s="1"/>
      <c r="L114" s="1"/>
      <c r="M114" s="1"/>
    </row>
    <row r="115" s="1" customFormat="1" ht="12.75">
      <c r="A115" s="74" t="s">
        <v>44</v>
      </c>
      <c r="B115" s="74"/>
      <c r="C115" s="74"/>
      <c r="D115" s="74"/>
      <c r="E115" s="74"/>
      <c r="F115" s="74"/>
      <c r="G115" s="74"/>
      <c r="H115" s="74"/>
      <c r="I115" s="74"/>
      <c r="J115" s="74"/>
      <c r="K115" s="1"/>
      <c r="L115" s="1"/>
      <c r="M115" s="1"/>
    </row>
    <row r="116" s="1" customFormat="1" ht="15.6">
      <c r="A116" s="13">
        <v>1</v>
      </c>
      <c r="B116" s="42" t="s">
        <v>45</v>
      </c>
      <c r="C116" s="22">
        <v>2024</v>
      </c>
      <c r="D116" s="55">
        <f t="shared" si="1"/>
        <v>410</v>
      </c>
      <c r="E116" s="55">
        <f>SUM(E123,E130,E137,E146)</f>
        <v>0</v>
      </c>
      <c r="F116" s="55">
        <f>SUM(F123,F130,F137,F146)</f>
        <v>0</v>
      </c>
      <c r="G116" s="55">
        <f>SUM(G123,G130,G137,G146)</f>
        <v>410</v>
      </c>
      <c r="H116" s="55">
        <f>SUM(H123,H130,H137,H146)</f>
        <v>0</v>
      </c>
      <c r="I116" s="55">
        <f>SUM(I123,I130,I137,I146)</f>
        <v>0</v>
      </c>
      <c r="J116" s="44"/>
      <c r="K116" s="3"/>
      <c r="L116" s="3"/>
      <c r="M116" s="3"/>
    </row>
    <row r="117" s="1" customFormat="1" ht="15.6">
      <c r="A117" s="20"/>
      <c r="B117" s="46"/>
      <c r="C117" s="22">
        <v>2025</v>
      </c>
      <c r="D117" s="55">
        <f>SUM(E117:H117)</f>
        <v>365</v>
      </c>
      <c r="E117" s="55">
        <f>SUM(E124,E131,E138,E147)</f>
        <v>0</v>
      </c>
      <c r="F117" s="55">
        <f>SUM(F124,F131,F138,F147)</f>
        <v>0</v>
      </c>
      <c r="G117" s="55">
        <f>SUM(G124,G131,G138,G147)</f>
        <v>365</v>
      </c>
      <c r="H117" s="55">
        <f>SUM(H124,H131,H138,H147)</f>
        <v>0</v>
      </c>
      <c r="I117" s="55">
        <f>SUM(I124,I131,I138,I147)</f>
        <v>0</v>
      </c>
      <c r="J117" s="47"/>
      <c r="K117" s="3"/>
      <c r="L117" s="3"/>
      <c r="M117" s="3"/>
    </row>
    <row r="118" s="1" customFormat="1" ht="15.6">
      <c r="A118" s="20"/>
      <c r="B118" s="46"/>
      <c r="C118" s="22">
        <v>2026</v>
      </c>
      <c r="D118" s="55">
        <f>SUM(E118:H118)</f>
        <v>394.10000000000002</v>
      </c>
      <c r="E118" s="55">
        <f>SUM(E125,E132,E139,E148)</f>
        <v>0</v>
      </c>
      <c r="F118" s="55">
        <f>SUM(F125,F132,F139,F148)</f>
        <v>0</v>
      </c>
      <c r="G118" s="55">
        <f>SUM(G125,G132,G139,G148)</f>
        <v>394.10000000000002</v>
      </c>
      <c r="H118" s="55">
        <f>SUM(H125,H132,H139,H148)</f>
        <v>0</v>
      </c>
      <c r="I118" s="55">
        <f>SUM(I125,I132,I139,I148)</f>
        <v>0</v>
      </c>
      <c r="J118" s="47"/>
      <c r="K118"/>
      <c r="L118"/>
      <c r="M118"/>
    </row>
    <row r="119" s="1" customFormat="1" ht="15.6">
      <c r="A119" s="20"/>
      <c r="B119" s="46"/>
      <c r="C119" s="22">
        <v>2027</v>
      </c>
      <c r="D119" s="55">
        <f>SUM(E119:H119)</f>
        <v>461.69999999999999</v>
      </c>
      <c r="E119" s="55">
        <f>SUM(E126,E133,E140,E149)</f>
        <v>0</v>
      </c>
      <c r="F119" s="55">
        <f>SUM(F126,F133,F140,F149)</f>
        <v>0</v>
      </c>
      <c r="G119" s="55">
        <f>SUM(G126,G133,G140,G149)</f>
        <v>461.69999999999999</v>
      </c>
      <c r="H119" s="55">
        <f>SUM(H126,H133,H140,H149)</f>
        <v>0</v>
      </c>
      <c r="I119" s="55">
        <f>SUM(I126,I133,I140,I149)</f>
        <v>0</v>
      </c>
      <c r="J119" s="47"/>
      <c r="K119"/>
      <c r="L119"/>
      <c r="M119"/>
    </row>
    <row r="120" s="1" customFormat="1" ht="15.6">
      <c r="A120" s="20"/>
      <c r="B120" s="46"/>
      <c r="C120" s="22">
        <v>2028</v>
      </c>
      <c r="D120" s="55">
        <f>SUM(E120:H120)</f>
        <v>480.40000000000003</v>
      </c>
      <c r="E120" s="55">
        <f>SUM(E127,E134,E141,E150)</f>
        <v>0</v>
      </c>
      <c r="F120" s="55">
        <f>SUM(F127,F134,F141,F150)</f>
        <v>0</v>
      </c>
      <c r="G120" s="55">
        <f>SUM(G127,G134,G141,G150)</f>
        <v>480.40000000000003</v>
      </c>
      <c r="H120" s="55">
        <f>SUM(H127,H134,H141,H150)</f>
        <v>0</v>
      </c>
      <c r="I120" s="55">
        <f>SUM(I127,I134,I141,I150)</f>
        <v>0</v>
      </c>
      <c r="J120" s="47"/>
      <c r="K120"/>
      <c r="L120"/>
      <c r="M120"/>
    </row>
    <row r="121" s="1" customFormat="1" ht="15.6">
      <c r="A121" s="20"/>
      <c r="B121" s="46"/>
      <c r="C121" s="22">
        <v>2029</v>
      </c>
      <c r="D121" s="55">
        <f>SUM(E121:H121)</f>
        <v>500.10000000000002</v>
      </c>
      <c r="E121" s="55">
        <f>SUM(E128,E135,E142,E151)</f>
        <v>0</v>
      </c>
      <c r="F121" s="55">
        <f>SUM(F128,F135,F142,F151)</f>
        <v>0</v>
      </c>
      <c r="G121" s="55">
        <f>SUM(G128,G135,G142,G151)</f>
        <v>500.10000000000002</v>
      </c>
      <c r="H121" s="55">
        <f>SUM(H128,H135,H142,H151)</f>
        <v>0</v>
      </c>
      <c r="I121" s="55">
        <f>SUM(I128,I135,I142,I151)</f>
        <v>0</v>
      </c>
      <c r="J121" s="47"/>
      <c r="K121"/>
      <c r="L121"/>
      <c r="M121"/>
    </row>
    <row r="122" s="1" customFormat="1" ht="15.75" customHeight="1">
      <c r="A122" s="24"/>
      <c r="B122" s="48"/>
      <c r="C122" s="22">
        <v>2030</v>
      </c>
      <c r="D122" s="55">
        <f>SUM(E122:H122)</f>
        <v>519.89999999999998</v>
      </c>
      <c r="E122" s="55">
        <f>SUM(E129,E136,E143,E152)</f>
        <v>0</v>
      </c>
      <c r="F122" s="55">
        <f>SUM(F129,F136,F143,F152)</f>
        <v>0</v>
      </c>
      <c r="G122" s="55">
        <f>SUM(G129,G136,G143,G152)</f>
        <v>519.89999999999998</v>
      </c>
      <c r="H122" s="55">
        <f>SUM(H129,H136,H143,H152)</f>
        <v>0</v>
      </c>
      <c r="I122" s="55">
        <f>SUM(I129,I136,I143,I152)</f>
        <v>0</v>
      </c>
      <c r="J122" s="49"/>
      <c r="K122" s="3"/>
      <c r="L122" s="3"/>
      <c r="M122" s="3"/>
    </row>
    <row r="123" s="50" customFormat="1" ht="15.6">
      <c r="A123" s="26" t="s">
        <v>46</v>
      </c>
      <c r="B123" s="51" t="s">
        <v>47</v>
      </c>
      <c r="C123" s="28">
        <v>2024</v>
      </c>
      <c r="D123" s="34">
        <f t="shared" si="1"/>
        <v>15.4</v>
      </c>
      <c r="E123" s="34"/>
      <c r="F123" s="34"/>
      <c r="G123" s="75">
        <v>15.4</v>
      </c>
      <c r="H123" s="34"/>
      <c r="I123" s="34"/>
      <c r="J123" s="30" t="s">
        <v>24</v>
      </c>
      <c r="K123" s="52"/>
      <c r="L123" s="52"/>
      <c r="M123" s="52"/>
    </row>
    <row r="124" s="50" customFormat="1" ht="15.6">
      <c r="A124" s="32"/>
      <c r="B124" s="53"/>
      <c r="C124" s="28">
        <v>2025</v>
      </c>
      <c r="D124" s="34">
        <f>SUM(E124:H124)</f>
        <v>15.5</v>
      </c>
      <c r="E124" s="34"/>
      <c r="F124" s="34"/>
      <c r="G124" s="75">
        <v>15.5</v>
      </c>
      <c r="H124" s="34"/>
      <c r="I124" s="34"/>
      <c r="J124" s="35"/>
      <c r="K124" s="52"/>
      <c r="L124" s="52"/>
      <c r="M124" s="52"/>
    </row>
    <row r="125" s="50" customFormat="1" ht="15.6">
      <c r="A125" s="32"/>
      <c r="B125" s="53"/>
      <c r="C125" s="28">
        <v>2026</v>
      </c>
      <c r="D125" s="34">
        <f>SUM(E125:H125)</f>
        <v>16.199999999999999</v>
      </c>
      <c r="E125" s="34"/>
      <c r="F125" s="34"/>
      <c r="G125" s="76">
        <v>16.199999999999999</v>
      </c>
      <c r="H125" s="34"/>
      <c r="I125" s="34"/>
      <c r="J125" s="35"/>
      <c r="K125" s="52"/>
      <c r="L125" s="52"/>
      <c r="M125" s="52"/>
    </row>
    <row r="126" s="50" customFormat="1" ht="15.6">
      <c r="A126" s="32"/>
      <c r="B126" s="53"/>
      <c r="C126" s="28">
        <v>2027</v>
      </c>
      <c r="D126" s="34">
        <f>SUM(E126:H126)</f>
        <v>16.899999999999999</v>
      </c>
      <c r="E126" s="34"/>
      <c r="F126" s="34"/>
      <c r="G126" s="75">
        <v>16.899999999999999</v>
      </c>
      <c r="H126" s="34"/>
      <c r="I126" s="34"/>
      <c r="J126" s="35"/>
      <c r="K126" s="52"/>
      <c r="L126" s="52"/>
      <c r="M126" s="52"/>
    </row>
    <row r="127" s="50" customFormat="1" ht="15.6">
      <c r="A127" s="32"/>
      <c r="B127" s="53"/>
      <c r="C127" s="28">
        <v>2028</v>
      </c>
      <c r="D127" s="34">
        <f>SUM(E127:H127)</f>
        <v>17.600000000000001</v>
      </c>
      <c r="E127" s="34"/>
      <c r="F127" s="34"/>
      <c r="G127" s="75">
        <v>17.600000000000001</v>
      </c>
      <c r="H127" s="34"/>
      <c r="I127" s="34"/>
      <c r="J127" s="35"/>
      <c r="K127" s="52"/>
      <c r="L127" s="52"/>
      <c r="M127" s="52"/>
    </row>
    <row r="128" s="50" customFormat="1" ht="15.6">
      <c r="A128" s="32"/>
      <c r="B128" s="53"/>
      <c r="C128" s="28">
        <v>2029</v>
      </c>
      <c r="D128" s="34">
        <f>SUM(E128:H128)</f>
        <v>18.300000000000001</v>
      </c>
      <c r="E128" s="34"/>
      <c r="F128" s="34"/>
      <c r="G128" s="75">
        <v>18.300000000000001</v>
      </c>
      <c r="H128" s="34"/>
      <c r="I128" s="34"/>
      <c r="J128" s="35"/>
      <c r="K128" s="52"/>
      <c r="L128" s="52"/>
      <c r="M128" s="52"/>
    </row>
    <row r="129" s="50" customFormat="1" ht="15.6">
      <c r="A129" s="39"/>
      <c r="B129" s="54"/>
      <c r="C129" s="28">
        <v>2030</v>
      </c>
      <c r="D129" s="34">
        <f>SUM(E129:H129)</f>
        <v>19</v>
      </c>
      <c r="E129" s="34"/>
      <c r="F129" s="34"/>
      <c r="G129" s="75">
        <v>19</v>
      </c>
      <c r="H129" s="34"/>
      <c r="I129" s="34"/>
      <c r="J129" s="41"/>
      <c r="K129" s="52"/>
      <c r="L129" s="52"/>
      <c r="M129" s="52"/>
    </row>
    <row r="130" s="50" customFormat="1" ht="15.6">
      <c r="A130" s="26" t="s">
        <v>48</v>
      </c>
      <c r="B130" s="51" t="s">
        <v>49</v>
      </c>
      <c r="C130" s="28">
        <v>2024</v>
      </c>
      <c r="D130" s="34">
        <f t="shared" si="1"/>
        <v>374</v>
      </c>
      <c r="E130" s="34"/>
      <c r="F130" s="34"/>
      <c r="G130" s="75">
        <v>374</v>
      </c>
      <c r="H130" s="34"/>
      <c r="I130" s="34"/>
      <c r="J130" s="30" t="s">
        <v>50</v>
      </c>
      <c r="K130" s="52"/>
      <c r="L130" s="52"/>
      <c r="M130" s="52"/>
    </row>
    <row r="131" s="50" customFormat="1" ht="15.6">
      <c r="A131" s="32"/>
      <c r="B131" s="53"/>
      <c r="C131" s="28">
        <v>2025</v>
      </c>
      <c r="D131" s="34">
        <f>SUM(E131:H131)</f>
        <v>326.69999999999999</v>
      </c>
      <c r="E131" s="34"/>
      <c r="F131" s="34"/>
      <c r="G131" s="75">
        <v>326.69999999999999</v>
      </c>
      <c r="H131" s="34"/>
      <c r="I131" s="34"/>
      <c r="J131" s="35"/>
      <c r="K131" s="52"/>
      <c r="L131" s="52"/>
      <c r="M131" s="52"/>
    </row>
    <row r="132" s="50" customFormat="1" ht="15.6">
      <c r="A132" s="32"/>
      <c r="B132" s="53"/>
      <c r="C132" s="28">
        <v>2026</v>
      </c>
      <c r="D132" s="34">
        <f>SUM(E132:H132)</f>
        <v>354.10000000000002</v>
      </c>
      <c r="E132" s="34"/>
      <c r="F132" s="34"/>
      <c r="G132" s="76">
        <v>354.10000000000002</v>
      </c>
      <c r="H132" s="34"/>
      <c r="I132" s="34"/>
      <c r="J132" s="35"/>
      <c r="K132" s="52"/>
      <c r="L132" s="52"/>
      <c r="M132" s="52"/>
    </row>
    <row r="133" s="50" customFormat="1" ht="15.6">
      <c r="A133" s="32"/>
      <c r="B133" s="53"/>
      <c r="C133" s="28">
        <v>2027</v>
      </c>
      <c r="D133" s="34">
        <f>SUM(E133:H133)</f>
        <v>420</v>
      </c>
      <c r="E133" s="34"/>
      <c r="F133" s="34"/>
      <c r="G133" s="75">
        <v>420</v>
      </c>
      <c r="H133" s="34"/>
      <c r="I133" s="34"/>
      <c r="J133" s="35"/>
      <c r="K133" s="52"/>
      <c r="L133" s="52"/>
      <c r="M133" s="52"/>
    </row>
    <row r="134" s="50" customFormat="1" ht="15.6">
      <c r="A134" s="32"/>
      <c r="B134" s="53"/>
      <c r="C134" s="28">
        <v>2028</v>
      </c>
      <c r="D134" s="34">
        <f>SUM(E134:H134)</f>
        <v>437</v>
      </c>
      <c r="E134" s="34"/>
      <c r="F134" s="34"/>
      <c r="G134" s="75">
        <v>437</v>
      </c>
      <c r="H134" s="34"/>
      <c r="I134" s="34"/>
      <c r="J134" s="35"/>
      <c r="K134" s="52"/>
      <c r="L134" s="52"/>
      <c r="M134" s="52"/>
    </row>
    <row r="135" s="50" customFormat="1" ht="15.6">
      <c r="A135" s="32"/>
      <c r="B135" s="53"/>
      <c r="C135" s="28">
        <v>2029</v>
      </c>
      <c r="D135" s="34">
        <f>SUM(E135:H135)</f>
        <v>455</v>
      </c>
      <c r="E135" s="34"/>
      <c r="F135" s="34"/>
      <c r="G135" s="75">
        <v>455</v>
      </c>
      <c r="H135" s="34"/>
      <c r="I135" s="34"/>
      <c r="J135" s="35"/>
      <c r="K135" s="52"/>
      <c r="L135" s="52"/>
      <c r="M135" s="52"/>
    </row>
    <row r="136" s="50" customFormat="1" ht="15.6">
      <c r="A136" s="39"/>
      <c r="B136" s="54"/>
      <c r="C136" s="28">
        <v>2030</v>
      </c>
      <c r="D136" s="34">
        <f>SUM(E136:H136)</f>
        <v>473</v>
      </c>
      <c r="E136" s="34"/>
      <c r="F136" s="34"/>
      <c r="G136" s="75">
        <v>473</v>
      </c>
      <c r="H136" s="34"/>
      <c r="I136" s="34"/>
      <c r="J136" s="41"/>
      <c r="K136" s="52"/>
      <c r="L136" s="52"/>
      <c r="M136" s="52"/>
    </row>
    <row r="137" s="50" customFormat="1" ht="15.6">
      <c r="A137" s="26" t="s">
        <v>51</v>
      </c>
      <c r="B137" s="51" t="s">
        <v>52</v>
      </c>
      <c r="C137" s="28">
        <v>2024</v>
      </c>
      <c r="D137" s="34">
        <f t="shared" si="1"/>
        <v>0</v>
      </c>
      <c r="E137" s="34"/>
      <c r="F137" s="34"/>
      <c r="G137" s="77"/>
      <c r="H137" s="34"/>
      <c r="I137" s="34"/>
      <c r="J137" s="30" t="s">
        <v>53</v>
      </c>
      <c r="K137" s="52"/>
      <c r="L137" s="52"/>
      <c r="M137" s="52"/>
    </row>
    <row r="138" s="50" customFormat="1" ht="15.6">
      <c r="A138" s="32"/>
      <c r="B138" s="53"/>
      <c r="C138" s="28">
        <v>2025</v>
      </c>
      <c r="D138" s="34">
        <f>SUM(E138:H138)</f>
        <v>0</v>
      </c>
      <c r="E138" s="34"/>
      <c r="F138" s="34"/>
      <c r="G138" s="77"/>
      <c r="H138" s="34"/>
      <c r="I138" s="34"/>
      <c r="J138" s="35"/>
      <c r="K138" s="52"/>
      <c r="L138" s="52"/>
      <c r="M138" s="52"/>
    </row>
    <row r="139" s="50" customFormat="1" ht="15.6">
      <c r="A139" s="32"/>
      <c r="B139" s="53"/>
      <c r="C139" s="28">
        <v>2026</v>
      </c>
      <c r="D139" s="34">
        <f>SUM(E139:H139)</f>
        <v>0</v>
      </c>
      <c r="E139" s="34"/>
      <c r="F139" s="34"/>
      <c r="G139" s="77"/>
      <c r="H139" s="34"/>
      <c r="I139" s="34"/>
      <c r="J139" s="35"/>
      <c r="K139" s="52"/>
      <c r="L139" s="52"/>
      <c r="M139" s="52"/>
    </row>
    <row r="140" s="50" customFormat="1" ht="15.6">
      <c r="A140" s="32"/>
      <c r="B140" s="53"/>
      <c r="C140" s="28">
        <v>2027</v>
      </c>
      <c r="D140" s="34">
        <f>SUM(E140:H140)</f>
        <v>0</v>
      </c>
      <c r="E140" s="34"/>
      <c r="F140" s="34"/>
      <c r="G140" s="77"/>
      <c r="H140" s="34"/>
      <c r="I140" s="34"/>
      <c r="J140" s="35"/>
      <c r="K140" s="52"/>
      <c r="L140" s="52"/>
      <c r="M140" s="52"/>
    </row>
    <row r="141" s="50" customFormat="1" ht="15.6">
      <c r="A141" s="32"/>
      <c r="B141" s="53"/>
      <c r="C141" s="28">
        <v>2028</v>
      </c>
      <c r="D141" s="34">
        <f>SUM(E141:H141)</f>
        <v>0</v>
      </c>
      <c r="E141" s="34"/>
      <c r="F141" s="34"/>
      <c r="G141" s="77"/>
      <c r="H141" s="34"/>
      <c r="I141" s="34"/>
      <c r="J141" s="35"/>
      <c r="K141" s="52"/>
      <c r="L141" s="52"/>
      <c r="M141" s="52"/>
    </row>
    <row r="142" s="50" customFormat="1" ht="15.6">
      <c r="A142" s="32"/>
      <c r="B142" s="53"/>
      <c r="C142" s="28">
        <v>2029</v>
      </c>
      <c r="D142" s="34">
        <f>SUM(E142:H142)</f>
        <v>0</v>
      </c>
      <c r="E142" s="34"/>
      <c r="F142" s="34"/>
      <c r="G142" s="77"/>
      <c r="H142" s="34"/>
      <c r="I142" s="34"/>
      <c r="J142" s="35"/>
      <c r="K142" s="52"/>
      <c r="L142" s="52"/>
      <c r="M142" s="52"/>
    </row>
    <row r="143" s="50" customFormat="1" ht="15.6">
      <c r="A143" s="32"/>
      <c r="B143" s="53"/>
      <c r="C143" s="28">
        <v>2030</v>
      </c>
      <c r="D143" s="34">
        <f>SUM(E143:H143)</f>
        <v>0</v>
      </c>
      <c r="E143" s="34"/>
      <c r="F143" s="34"/>
      <c r="G143" s="77"/>
      <c r="H143" s="34"/>
      <c r="I143" s="34"/>
      <c r="J143" s="35"/>
      <c r="K143" s="52"/>
      <c r="L143" s="52"/>
      <c r="M143" s="52"/>
    </row>
    <row r="144" s="50" customFormat="1" ht="15.6">
      <c r="A144" s="32"/>
      <c r="B144" s="53"/>
      <c r="C144" s="28">
        <v>2031</v>
      </c>
      <c r="D144" s="34">
        <f>SUM(E144:H144)</f>
        <v>0</v>
      </c>
      <c r="E144" s="34"/>
      <c r="F144" s="34"/>
      <c r="G144" s="77"/>
      <c r="H144" s="34"/>
      <c r="I144" s="34"/>
      <c r="J144" s="35"/>
      <c r="K144" s="52"/>
      <c r="L144" s="52"/>
      <c r="M144" s="52"/>
    </row>
    <row r="145" s="50" customFormat="1" ht="15.6">
      <c r="A145" s="39"/>
      <c r="B145" s="54"/>
      <c r="C145" s="28">
        <v>2032</v>
      </c>
      <c r="D145" s="34">
        <f>SUM(E145:H145)</f>
        <v>0</v>
      </c>
      <c r="E145" s="34"/>
      <c r="F145" s="34"/>
      <c r="G145" s="77"/>
      <c r="H145" s="34"/>
      <c r="I145" s="34"/>
      <c r="J145" s="41"/>
      <c r="K145" s="52"/>
      <c r="L145" s="52"/>
      <c r="M145" s="52"/>
    </row>
    <row r="146" s="50" customFormat="1" ht="15.6">
      <c r="A146" s="26" t="s">
        <v>54</v>
      </c>
      <c r="B146" s="51" t="s">
        <v>55</v>
      </c>
      <c r="C146" s="28">
        <v>2024</v>
      </c>
      <c r="D146" s="34">
        <f t="shared" ref="D138:D201" si="2">SUM(E146:H146)</f>
        <v>20.600000000000001</v>
      </c>
      <c r="E146" s="34"/>
      <c r="F146" s="34"/>
      <c r="G146" s="75">
        <v>20.600000000000001</v>
      </c>
      <c r="H146" s="34"/>
      <c r="I146" s="34"/>
      <c r="J146" s="30" t="s">
        <v>50</v>
      </c>
      <c r="K146" s="52"/>
      <c r="L146" s="52"/>
      <c r="M146" s="52"/>
    </row>
    <row r="147" s="50" customFormat="1" ht="15.6">
      <c r="A147" s="32"/>
      <c r="B147" s="53"/>
      <c r="C147" s="28">
        <v>2025</v>
      </c>
      <c r="D147" s="34">
        <f t="shared" si="2"/>
        <v>22.800000000000001</v>
      </c>
      <c r="E147" s="34"/>
      <c r="F147" s="34"/>
      <c r="G147" s="75">
        <v>22.800000000000001</v>
      </c>
      <c r="H147" s="34"/>
      <c r="I147" s="34"/>
      <c r="J147" s="35"/>
      <c r="K147" s="52"/>
      <c r="L147" s="52"/>
      <c r="M147" s="52"/>
    </row>
    <row r="148" s="50" customFormat="1" ht="15.6">
      <c r="A148" s="32"/>
      <c r="B148" s="53"/>
      <c r="C148" s="28">
        <v>2026</v>
      </c>
      <c r="D148" s="34">
        <f>SUM(E148:H148)</f>
        <v>23.800000000000001</v>
      </c>
      <c r="E148" s="34"/>
      <c r="F148" s="34"/>
      <c r="G148" s="75">
        <v>23.800000000000001</v>
      </c>
      <c r="H148" s="34"/>
      <c r="I148" s="34"/>
      <c r="J148" s="35"/>
      <c r="K148" s="52"/>
      <c r="L148" s="52"/>
      <c r="M148" s="52"/>
    </row>
    <row r="149" s="50" customFormat="1" ht="15.6">
      <c r="A149" s="32"/>
      <c r="B149" s="53"/>
      <c r="C149" s="28">
        <v>2027</v>
      </c>
      <c r="D149" s="34">
        <f>SUM(E149:H149)</f>
        <v>24.800000000000001</v>
      </c>
      <c r="E149" s="34"/>
      <c r="F149" s="34"/>
      <c r="G149" s="75">
        <v>24.800000000000001</v>
      </c>
      <c r="H149" s="34"/>
      <c r="I149" s="34"/>
      <c r="J149" s="35"/>
      <c r="K149" s="52"/>
      <c r="L149" s="52"/>
      <c r="M149" s="52"/>
    </row>
    <row r="150" s="50" customFormat="1" ht="15.6">
      <c r="A150" s="32"/>
      <c r="B150" s="53"/>
      <c r="C150" s="28">
        <v>2028</v>
      </c>
      <c r="D150" s="34">
        <f>SUM(E150:H150)</f>
        <v>25.800000000000001</v>
      </c>
      <c r="E150" s="34"/>
      <c r="F150" s="34"/>
      <c r="G150" s="75">
        <v>25.800000000000001</v>
      </c>
      <c r="H150" s="34"/>
      <c r="I150" s="34"/>
      <c r="J150" s="35"/>
      <c r="K150" s="52"/>
      <c r="L150" s="52"/>
      <c r="M150" s="52"/>
    </row>
    <row r="151" s="50" customFormat="1" ht="15.6">
      <c r="A151" s="32"/>
      <c r="B151" s="53"/>
      <c r="C151" s="28">
        <v>2029</v>
      </c>
      <c r="D151" s="34">
        <f>SUM(E151:H151)</f>
        <v>26.800000000000001</v>
      </c>
      <c r="E151" s="34"/>
      <c r="F151" s="34"/>
      <c r="G151" s="75">
        <v>26.800000000000001</v>
      </c>
      <c r="H151" s="34"/>
      <c r="I151" s="34"/>
      <c r="J151" s="35"/>
      <c r="K151" s="52"/>
      <c r="L151" s="52"/>
      <c r="M151" s="52"/>
    </row>
    <row r="152" s="50" customFormat="1" ht="15.6">
      <c r="A152" s="39"/>
      <c r="B152" s="54"/>
      <c r="C152" s="28">
        <v>2030</v>
      </c>
      <c r="D152" s="34">
        <f>SUM(E152:H152)</f>
        <v>27.899999999999999</v>
      </c>
      <c r="E152" s="34"/>
      <c r="F152" s="34"/>
      <c r="G152" s="75">
        <v>27.899999999999999</v>
      </c>
      <c r="H152" s="34"/>
      <c r="I152" s="34"/>
      <c r="J152" s="41"/>
      <c r="K152" s="52"/>
      <c r="L152" s="52"/>
      <c r="M152" s="52"/>
    </row>
    <row r="153" s="1" customFormat="1" ht="15.6">
      <c r="A153" s="13">
        <v>2</v>
      </c>
      <c r="B153" s="42" t="s">
        <v>56</v>
      </c>
      <c r="C153" s="10">
        <v>2024</v>
      </c>
      <c r="D153" s="55">
        <f t="shared" si="2"/>
        <v>6450.3000000000002</v>
      </c>
      <c r="E153" s="55">
        <f>SUM(E160,E167,E174,E181)</f>
        <v>0</v>
      </c>
      <c r="F153" s="55">
        <f>SUM(F160,F167,F174,F181)</f>
        <v>6390</v>
      </c>
      <c r="G153" s="55">
        <f>SUM(G160,G167,G174,G181)</f>
        <v>60.299999999999997</v>
      </c>
      <c r="H153" s="55">
        <f>SUM(H160,H167,H174,H181)</f>
        <v>0</v>
      </c>
      <c r="I153" s="55">
        <f>SUM(I160,I167,I174,I181)</f>
        <v>0</v>
      </c>
      <c r="J153" s="44"/>
      <c r="K153" s="3"/>
      <c r="L153" s="3"/>
      <c r="M153" s="3"/>
    </row>
    <row r="154" s="1" customFormat="1" ht="15.6">
      <c r="A154" s="20"/>
      <c r="B154" s="46"/>
      <c r="C154" s="10">
        <v>2025</v>
      </c>
      <c r="D154" s="55">
        <f t="shared" si="2"/>
        <v>6368.6999999999998</v>
      </c>
      <c r="E154" s="55">
        <f>SUM(E161,E168,E175,E182)</f>
        <v>0</v>
      </c>
      <c r="F154" s="55">
        <f>SUM(F161,F168,F175,F182)</f>
        <v>6315</v>
      </c>
      <c r="G154" s="55">
        <f>SUM(G161,G168,G175,G182)</f>
        <v>53.700000000000003</v>
      </c>
      <c r="H154" s="55">
        <f>SUM(H161,H168,H175,H182)</f>
        <v>0</v>
      </c>
      <c r="I154" s="55">
        <f>SUM(I161,I168,I175,I182)</f>
        <v>0</v>
      </c>
      <c r="J154" s="47"/>
      <c r="K154" s="3"/>
      <c r="L154" s="3"/>
      <c r="M154" s="3"/>
    </row>
    <row r="155" s="1" customFormat="1" ht="15.6">
      <c r="A155" s="20"/>
      <c r="B155" s="46"/>
      <c r="C155" s="10">
        <v>2026</v>
      </c>
      <c r="D155" s="55">
        <f>SUM(E155:H155)</f>
        <v>6373</v>
      </c>
      <c r="E155" s="55">
        <f>SUM(E162,E169,E176,E183)</f>
        <v>0</v>
      </c>
      <c r="F155" s="55">
        <f>SUM(F162,F169,F176,F183)</f>
        <v>6315</v>
      </c>
      <c r="G155" s="55">
        <f>SUM(G162,G169,G176,G183)</f>
        <v>58</v>
      </c>
      <c r="H155" s="55">
        <f>SUM(H162,H169,H176,H183)</f>
        <v>0</v>
      </c>
      <c r="I155" s="55">
        <f>SUM(I162,I169,I176,I183)</f>
        <v>0</v>
      </c>
      <c r="J155" s="47"/>
      <c r="K155"/>
      <c r="L155"/>
      <c r="M155"/>
    </row>
    <row r="156" s="1" customFormat="1" ht="15.6">
      <c r="A156" s="20"/>
      <c r="B156" s="46"/>
      <c r="C156" s="10">
        <v>2027</v>
      </c>
      <c r="D156" s="55">
        <f>SUM(E156:H156)</f>
        <v>63</v>
      </c>
      <c r="E156" s="55">
        <f>SUM(E163,E170,E177,E184)</f>
        <v>0</v>
      </c>
      <c r="F156" s="55">
        <f>SUM(F163,F170,F177,F184)</f>
        <v>0</v>
      </c>
      <c r="G156" s="55">
        <f>SUM(G163,G170,G177,G184)</f>
        <v>63</v>
      </c>
      <c r="H156" s="55">
        <f>SUM(H163,H170,H177,H184)</f>
        <v>0</v>
      </c>
      <c r="I156" s="55">
        <f>SUM(I163,I170,I177,I184)</f>
        <v>0</v>
      </c>
      <c r="J156" s="47"/>
      <c r="K156"/>
      <c r="L156"/>
      <c r="M156"/>
    </row>
    <row r="157" s="1" customFormat="1" ht="15.6">
      <c r="A157" s="20"/>
      <c r="B157" s="46"/>
      <c r="C157" s="10">
        <v>2028</v>
      </c>
      <c r="D157" s="55">
        <f>SUM(E157:H157)</f>
        <v>66</v>
      </c>
      <c r="E157" s="55">
        <f>SUM(E164,E171,E178,E185)</f>
        <v>0</v>
      </c>
      <c r="F157" s="55">
        <f>SUM(F164,F171,F178,F185)</f>
        <v>0</v>
      </c>
      <c r="G157" s="55">
        <f>SUM(G164,G171,G178,G185)</f>
        <v>66</v>
      </c>
      <c r="H157" s="55">
        <f>SUM(H164,H171,H178,H185)</f>
        <v>0</v>
      </c>
      <c r="I157" s="55">
        <f>SUM(I164,I171,I178,I185)</f>
        <v>0</v>
      </c>
      <c r="J157" s="47"/>
      <c r="K157"/>
      <c r="L157"/>
      <c r="M157"/>
    </row>
    <row r="158" s="1" customFormat="1" ht="18.75" customHeight="1">
      <c r="A158" s="20"/>
      <c r="B158" s="46"/>
      <c r="C158" s="10">
        <v>2029</v>
      </c>
      <c r="D158" s="55">
        <f>SUM(E158:H158)</f>
        <v>69</v>
      </c>
      <c r="E158" s="55">
        <f>SUM(E165,E172,E179,E186)</f>
        <v>0</v>
      </c>
      <c r="F158" s="55">
        <f>SUM(F165,F172,F179,F186)</f>
        <v>0</v>
      </c>
      <c r="G158" s="55">
        <f>SUM(G165,G172,G179,G186)</f>
        <v>69</v>
      </c>
      <c r="H158" s="55">
        <f>SUM(H165,H172,H179,H186)</f>
        <v>0</v>
      </c>
      <c r="I158" s="55">
        <f>SUM(I165,I172,I179,I186)</f>
        <v>0</v>
      </c>
      <c r="J158" s="47"/>
      <c r="K158"/>
      <c r="L158"/>
      <c r="M158"/>
    </row>
    <row r="159" s="1" customFormat="1" ht="17.25" customHeight="1">
      <c r="A159" s="24"/>
      <c r="B159" s="48"/>
      <c r="C159" s="10">
        <v>2030</v>
      </c>
      <c r="D159" s="55">
        <f>SUM(E159:H159)</f>
        <v>72</v>
      </c>
      <c r="E159" s="55">
        <f>SUM(E166,E173,E180,E187)</f>
        <v>0</v>
      </c>
      <c r="F159" s="55">
        <f>SUM(F166,F173,F180,F187)</f>
        <v>0</v>
      </c>
      <c r="G159" s="55">
        <f>SUM(G166,G173,G180,G187)</f>
        <v>72</v>
      </c>
      <c r="H159" s="55">
        <f>SUM(H166,H173,H180,H187)</f>
        <v>0</v>
      </c>
      <c r="I159" s="55">
        <f>SUM(I166,I173,I180,I187)</f>
        <v>0</v>
      </c>
      <c r="J159" s="49"/>
      <c r="K159" s="3"/>
      <c r="L159" s="3"/>
      <c r="M159" s="3"/>
    </row>
    <row r="160" s="50" customFormat="1" ht="15.6">
      <c r="A160" s="26" t="s">
        <v>22</v>
      </c>
      <c r="B160" s="51" t="s">
        <v>57</v>
      </c>
      <c r="C160" s="28">
        <v>2024</v>
      </c>
      <c r="D160" s="34">
        <f t="shared" si="2"/>
        <v>0</v>
      </c>
      <c r="E160" s="34"/>
      <c r="F160" s="34"/>
      <c r="G160" s="75"/>
      <c r="H160" s="34"/>
      <c r="I160" s="34"/>
      <c r="J160" s="30" t="s">
        <v>50</v>
      </c>
      <c r="K160" s="52"/>
      <c r="L160" s="52"/>
      <c r="M160" s="52"/>
    </row>
    <row r="161" s="50" customFormat="1" ht="15.6">
      <c r="A161" s="32"/>
      <c r="B161" s="53"/>
      <c r="C161" s="28">
        <v>2025</v>
      </c>
      <c r="D161" s="34">
        <f>SUM(E161:H161)</f>
        <v>0</v>
      </c>
      <c r="E161" s="34"/>
      <c r="F161" s="34"/>
      <c r="G161" s="75"/>
      <c r="H161" s="34"/>
      <c r="I161" s="34"/>
      <c r="J161" s="35"/>
      <c r="K161" s="52"/>
      <c r="L161" s="52"/>
      <c r="M161" s="52"/>
    </row>
    <row r="162" s="50" customFormat="1" ht="15.6">
      <c r="A162" s="32"/>
      <c r="B162" s="53"/>
      <c r="C162" s="28">
        <v>2026</v>
      </c>
      <c r="D162" s="34">
        <f>SUM(E162:H162)</f>
        <v>0</v>
      </c>
      <c r="E162" s="34"/>
      <c r="F162" s="34"/>
      <c r="G162" s="75"/>
      <c r="H162" s="34"/>
      <c r="I162" s="34"/>
      <c r="J162" s="35"/>
      <c r="K162" s="52"/>
      <c r="L162" s="52"/>
      <c r="M162" s="52"/>
    </row>
    <row r="163" s="50" customFormat="1" ht="15.6">
      <c r="A163" s="32"/>
      <c r="B163" s="53"/>
      <c r="C163" s="28">
        <v>2027</v>
      </c>
      <c r="D163" s="34">
        <f>SUM(E163:H163)</f>
        <v>0</v>
      </c>
      <c r="E163" s="34"/>
      <c r="F163" s="34"/>
      <c r="G163" s="75"/>
      <c r="H163" s="34"/>
      <c r="I163" s="34"/>
      <c r="J163" s="35"/>
      <c r="K163" s="52"/>
      <c r="L163" s="52"/>
      <c r="M163" s="52"/>
    </row>
    <row r="164" s="50" customFormat="1" ht="15.6">
      <c r="A164" s="32"/>
      <c r="B164" s="53"/>
      <c r="C164" s="28">
        <v>2028</v>
      </c>
      <c r="D164" s="34">
        <f>SUM(E164:H164)</f>
        <v>0</v>
      </c>
      <c r="E164" s="34"/>
      <c r="F164" s="34"/>
      <c r="G164" s="75"/>
      <c r="H164" s="34"/>
      <c r="I164" s="34"/>
      <c r="J164" s="35"/>
      <c r="K164" s="52"/>
      <c r="L164" s="52"/>
      <c r="M164" s="52"/>
    </row>
    <row r="165" s="50" customFormat="1" ht="15.6">
      <c r="A165" s="32"/>
      <c r="B165" s="53"/>
      <c r="C165" s="28">
        <v>2029</v>
      </c>
      <c r="D165" s="34">
        <f>SUM(E165:H165)</f>
        <v>0</v>
      </c>
      <c r="E165" s="34"/>
      <c r="F165" s="34"/>
      <c r="G165" s="75"/>
      <c r="H165" s="34"/>
      <c r="I165" s="34"/>
      <c r="J165" s="35"/>
      <c r="K165" s="52"/>
      <c r="L165" s="52"/>
      <c r="M165" s="52"/>
    </row>
    <row r="166" s="50" customFormat="1" ht="15.6">
      <c r="A166" s="39"/>
      <c r="B166" s="54"/>
      <c r="C166" s="28">
        <v>2030</v>
      </c>
      <c r="D166" s="34">
        <f>SUM(E166:H166)</f>
        <v>0</v>
      </c>
      <c r="E166" s="34"/>
      <c r="F166" s="34"/>
      <c r="G166" s="75"/>
      <c r="H166" s="34"/>
      <c r="I166" s="34"/>
      <c r="J166" s="41"/>
      <c r="K166" s="52"/>
      <c r="L166" s="52"/>
      <c r="M166" s="52"/>
    </row>
    <row r="167" s="50" customFormat="1" ht="15.6">
      <c r="A167" s="26" t="s">
        <v>58</v>
      </c>
      <c r="B167" s="51" t="s">
        <v>59</v>
      </c>
      <c r="C167" s="28">
        <v>2024</v>
      </c>
      <c r="D167" s="34">
        <f t="shared" si="2"/>
        <v>60.299999999999997</v>
      </c>
      <c r="E167" s="34"/>
      <c r="F167" s="75"/>
      <c r="G167" s="75">
        <v>60.299999999999997</v>
      </c>
      <c r="H167" s="34"/>
      <c r="I167" s="34"/>
      <c r="J167" s="30" t="s">
        <v>50</v>
      </c>
      <c r="K167" s="52"/>
      <c r="L167" s="52"/>
      <c r="M167" s="52"/>
    </row>
    <row r="168" s="50" customFormat="1" ht="15.6">
      <c r="A168" s="32"/>
      <c r="B168" s="53"/>
      <c r="C168" s="28">
        <v>2025</v>
      </c>
      <c r="D168" s="34">
        <f>SUM(E168:H168)</f>
        <v>53.700000000000003</v>
      </c>
      <c r="E168" s="34"/>
      <c r="F168" s="75"/>
      <c r="G168" s="75">
        <v>53.700000000000003</v>
      </c>
      <c r="H168" s="34"/>
      <c r="I168" s="34"/>
      <c r="J168" s="35"/>
      <c r="K168" s="52"/>
      <c r="L168" s="52"/>
      <c r="M168" s="52"/>
    </row>
    <row r="169" s="50" customFormat="1" ht="15.6">
      <c r="A169" s="32"/>
      <c r="B169" s="53"/>
      <c r="C169" s="28">
        <v>2026</v>
      </c>
      <c r="D169" s="34">
        <f>SUM(E169:H169)</f>
        <v>58</v>
      </c>
      <c r="E169" s="34"/>
      <c r="F169" s="75"/>
      <c r="G169" s="75">
        <v>58</v>
      </c>
      <c r="H169" s="34"/>
      <c r="I169" s="34"/>
      <c r="J169" s="35"/>
      <c r="K169" s="52"/>
      <c r="L169" s="52"/>
      <c r="M169" s="52"/>
    </row>
    <row r="170" s="50" customFormat="1" ht="15.6">
      <c r="A170" s="32"/>
      <c r="B170" s="53"/>
      <c r="C170" s="28">
        <v>2027</v>
      </c>
      <c r="D170" s="34">
        <f>SUM(E170:H170)</f>
        <v>63</v>
      </c>
      <c r="E170" s="34"/>
      <c r="F170" s="75"/>
      <c r="G170" s="75">
        <v>63</v>
      </c>
      <c r="H170" s="34"/>
      <c r="I170" s="34"/>
      <c r="J170" s="35"/>
      <c r="K170" s="52"/>
      <c r="L170" s="52"/>
      <c r="M170" s="52"/>
    </row>
    <row r="171" s="50" customFormat="1" ht="15.6">
      <c r="A171" s="32"/>
      <c r="B171" s="53"/>
      <c r="C171" s="28">
        <v>2028</v>
      </c>
      <c r="D171" s="34">
        <f>SUM(E171:H171)</f>
        <v>66</v>
      </c>
      <c r="E171" s="34"/>
      <c r="F171" s="75"/>
      <c r="G171" s="75">
        <v>66</v>
      </c>
      <c r="H171" s="34"/>
      <c r="I171" s="34"/>
      <c r="J171" s="35"/>
      <c r="K171" s="52"/>
      <c r="L171" s="52"/>
      <c r="M171" s="52"/>
    </row>
    <row r="172" s="50" customFormat="1" ht="15.6">
      <c r="A172" s="32"/>
      <c r="B172" s="53"/>
      <c r="C172" s="28">
        <v>2029</v>
      </c>
      <c r="D172" s="34">
        <f>SUM(E172:H172)</f>
        <v>69</v>
      </c>
      <c r="E172" s="34"/>
      <c r="F172" s="75"/>
      <c r="G172" s="75">
        <v>69</v>
      </c>
      <c r="H172" s="34"/>
      <c r="I172" s="34"/>
      <c r="J172" s="35"/>
      <c r="K172" s="52"/>
      <c r="L172" s="52"/>
      <c r="M172" s="52"/>
    </row>
    <row r="173" s="50" customFormat="1" ht="15.6">
      <c r="A173" s="39"/>
      <c r="B173" s="54"/>
      <c r="C173" s="28">
        <v>2030</v>
      </c>
      <c r="D173" s="34">
        <f>SUM(E173:H173)</f>
        <v>72</v>
      </c>
      <c r="E173" s="34"/>
      <c r="F173" s="75"/>
      <c r="G173" s="75">
        <v>72</v>
      </c>
      <c r="H173" s="34"/>
      <c r="I173" s="34"/>
      <c r="J173" s="41"/>
      <c r="K173" s="52"/>
      <c r="L173" s="52"/>
      <c r="M173" s="52"/>
    </row>
    <row r="174" s="50" customFormat="1" ht="15.6">
      <c r="A174" s="26" t="s">
        <v>60</v>
      </c>
      <c r="B174" s="51" t="s">
        <v>61</v>
      </c>
      <c r="C174" s="28">
        <v>2024</v>
      </c>
      <c r="D174" s="34">
        <f t="shared" si="2"/>
        <v>3000</v>
      </c>
      <c r="E174" s="34"/>
      <c r="F174" s="34">
        <v>3000</v>
      </c>
      <c r="G174" s="75"/>
      <c r="H174" s="34"/>
      <c r="I174" s="34"/>
      <c r="J174" s="30" t="s">
        <v>50</v>
      </c>
      <c r="K174" s="52"/>
      <c r="L174" s="52"/>
      <c r="M174" s="52"/>
    </row>
    <row r="175" s="50" customFormat="1" ht="15.6">
      <c r="A175" s="32"/>
      <c r="B175" s="53"/>
      <c r="C175" s="28">
        <v>2025</v>
      </c>
      <c r="D175" s="34">
        <f t="shared" si="2"/>
        <v>2925</v>
      </c>
      <c r="E175" s="34"/>
      <c r="F175" s="34">
        <v>2925</v>
      </c>
      <c r="G175" s="75"/>
      <c r="H175" s="34"/>
      <c r="I175" s="34"/>
      <c r="J175" s="35"/>
      <c r="K175" s="52"/>
      <c r="L175" s="52"/>
      <c r="M175" s="52"/>
    </row>
    <row r="176" s="50" customFormat="1" ht="15.6">
      <c r="A176" s="32"/>
      <c r="B176" s="53"/>
      <c r="C176" s="28">
        <v>2026</v>
      </c>
      <c r="D176" s="34">
        <f>SUM(E176:H176)</f>
        <v>2925</v>
      </c>
      <c r="E176" s="34"/>
      <c r="F176" s="38">
        <v>2925</v>
      </c>
      <c r="G176" s="75"/>
      <c r="H176" s="34"/>
      <c r="I176" s="34"/>
      <c r="J176" s="35"/>
      <c r="K176" s="52"/>
      <c r="L176" s="52"/>
      <c r="M176" s="52"/>
    </row>
    <row r="177" s="50" customFormat="1" ht="15.6">
      <c r="A177" s="32"/>
      <c r="B177" s="53"/>
      <c r="C177" s="28">
        <v>2027</v>
      </c>
      <c r="D177" s="34">
        <f>SUM(E177:H177)</f>
        <v>0</v>
      </c>
      <c r="E177" s="34"/>
      <c r="F177" s="34"/>
      <c r="G177" s="75"/>
      <c r="H177" s="34"/>
      <c r="I177" s="34"/>
      <c r="J177" s="35"/>
      <c r="K177" s="52"/>
      <c r="L177" s="52"/>
      <c r="M177" s="52"/>
    </row>
    <row r="178" s="50" customFormat="1" ht="15.6">
      <c r="A178" s="32"/>
      <c r="B178" s="53"/>
      <c r="C178" s="28">
        <v>2028</v>
      </c>
      <c r="D178" s="34">
        <f>SUM(E178:H178)</f>
        <v>0</v>
      </c>
      <c r="E178" s="34"/>
      <c r="F178" s="34"/>
      <c r="G178" s="75"/>
      <c r="H178" s="34"/>
      <c r="I178" s="34"/>
      <c r="J178" s="35"/>
      <c r="K178" s="52"/>
      <c r="L178" s="52"/>
      <c r="M178" s="52"/>
    </row>
    <row r="179" s="50" customFormat="1" ht="15.6">
      <c r="A179" s="32"/>
      <c r="B179" s="53"/>
      <c r="C179" s="28">
        <v>2029</v>
      </c>
      <c r="D179" s="34">
        <f>SUM(E179:H179)</f>
        <v>0</v>
      </c>
      <c r="E179" s="34"/>
      <c r="F179" s="34"/>
      <c r="G179" s="75"/>
      <c r="H179" s="34"/>
      <c r="I179" s="34"/>
      <c r="J179" s="35"/>
      <c r="K179" s="52"/>
      <c r="L179" s="52"/>
      <c r="M179" s="52"/>
    </row>
    <row r="180" s="50" customFormat="1" ht="15.6">
      <c r="A180" s="39"/>
      <c r="B180" s="54"/>
      <c r="C180" s="28">
        <v>2030</v>
      </c>
      <c r="D180" s="34">
        <f>SUM(E180:H180)</f>
        <v>0</v>
      </c>
      <c r="E180" s="34"/>
      <c r="F180" s="34"/>
      <c r="G180" s="75"/>
      <c r="H180" s="34"/>
      <c r="I180" s="34"/>
      <c r="J180" s="41"/>
      <c r="K180" s="52"/>
      <c r="L180" s="52"/>
      <c r="M180" s="52"/>
    </row>
    <row r="181" s="50" customFormat="1" ht="15.6">
      <c r="A181" s="26" t="s">
        <v>62</v>
      </c>
      <c r="B181" s="51" t="s">
        <v>63</v>
      </c>
      <c r="C181" s="28">
        <v>2024</v>
      </c>
      <c r="D181" s="34">
        <f t="shared" si="2"/>
        <v>3390</v>
      </c>
      <c r="E181" s="34"/>
      <c r="F181" s="34">
        <v>3390</v>
      </c>
      <c r="G181" s="75"/>
      <c r="H181" s="34"/>
      <c r="I181" s="34"/>
      <c r="J181" s="30" t="s">
        <v>50</v>
      </c>
      <c r="K181" s="52"/>
      <c r="L181" s="52"/>
      <c r="M181" s="52"/>
    </row>
    <row r="182" s="50" customFormat="1" ht="15.6">
      <c r="A182" s="32"/>
      <c r="B182" s="53"/>
      <c r="C182" s="28">
        <v>2025</v>
      </c>
      <c r="D182" s="34">
        <f t="shared" si="2"/>
        <v>3390</v>
      </c>
      <c r="E182" s="34"/>
      <c r="F182" s="34">
        <v>3390</v>
      </c>
      <c r="G182" s="75"/>
      <c r="H182" s="34"/>
      <c r="I182" s="34"/>
      <c r="J182" s="35"/>
      <c r="K182" s="52"/>
      <c r="L182" s="52"/>
      <c r="M182" s="52"/>
    </row>
    <row r="183" s="50" customFormat="1" ht="15.6">
      <c r="A183" s="32"/>
      <c r="B183" s="53"/>
      <c r="C183" s="28">
        <v>2026</v>
      </c>
      <c r="D183" s="34">
        <f>SUM(E183:H183)</f>
        <v>3390</v>
      </c>
      <c r="E183" s="34"/>
      <c r="F183" s="38">
        <v>3390</v>
      </c>
      <c r="G183" s="75"/>
      <c r="H183" s="34"/>
      <c r="I183" s="34"/>
      <c r="J183" s="35"/>
      <c r="K183" s="52"/>
      <c r="L183" s="52"/>
      <c r="M183" s="52"/>
    </row>
    <row r="184" s="50" customFormat="1" ht="15.6">
      <c r="A184" s="32"/>
      <c r="B184" s="53"/>
      <c r="C184" s="28">
        <v>2027</v>
      </c>
      <c r="D184" s="34">
        <f>SUM(E184:H184)</f>
        <v>0</v>
      </c>
      <c r="E184" s="34"/>
      <c r="F184" s="34"/>
      <c r="G184" s="75"/>
      <c r="H184" s="34"/>
      <c r="I184" s="34"/>
      <c r="J184" s="35"/>
      <c r="K184" s="52"/>
      <c r="L184" s="52"/>
      <c r="M184" s="52"/>
    </row>
    <row r="185" s="50" customFormat="1" ht="15.6">
      <c r="A185" s="32"/>
      <c r="B185" s="53"/>
      <c r="C185" s="28">
        <v>2028</v>
      </c>
      <c r="D185" s="34">
        <f>SUM(E185:H185)</f>
        <v>0</v>
      </c>
      <c r="E185" s="34"/>
      <c r="F185" s="34"/>
      <c r="G185" s="75"/>
      <c r="H185" s="34"/>
      <c r="I185" s="34"/>
      <c r="J185" s="35"/>
      <c r="K185" s="52"/>
      <c r="L185" s="52"/>
      <c r="M185" s="52"/>
    </row>
    <row r="186" s="50" customFormat="1" ht="15.6">
      <c r="A186" s="32"/>
      <c r="B186" s="53"/>
      <c r="C186" s="28">
        <v>2029</v>
      </c>
      <c r="D186" s="34">
        <f>SUM(E186:H186)</f>
        <v>0</v>
      </c>
      <c r="E186" s="34"/>
      <c r="F186" s="34"/>
      <c r="G186" s="75"/>
      <c r="H186" s="34"/>
      <c r="I186" s="34"/>
      <c r="J186" s="35"/>
      <c r="K186" s="52"/>
      <c r="L186" s="52"/>
      <c r="M186" s="52"/>
    </row>
    <row r="187" s="50" customFormat="1" ht="15.6">
      <c r="A187" s="39"/>
      <c r="B187" s="54"/>
      <c r="C187" s="28">
        <v>2030</v>
      </c>
      <c r="D187" s="34">
        <f>SUM(E187:H187)</f>
        <v>0</v>
      </c>
      <c r="E187" s="34"/>
      <c r="F187" s="34"/>
      <c r="G187" s="75"/>
      <c r="H187" s="34"/>
      <c r="I187" s="34"/>
      <c r="J187" s="41"/>
      <c r="K187" s="52"/>
      <c r="L187" s="52"/>
      <c r="M187" s="52"/>
    </row>
    <row r="188" s="1" customFormat="1" ht="15.6">
      <c r="A188" s="13">
        <v>3</v>
      </c>
      <c r="B188" s="42" t="s">
        <v>64</v>
      </c>
      <c r="C188" s="22">
        <v>2024</v>
      </c>
      <c r="D188" s="43">
        <f t="shared" si="2"/>
        <v>0</v>
      </c>
      <c r="E188" s="43"/>
      <c r="F188" s="43"/>
      <c r="G188" s="78"/>
      <c r="H188" s="43"/>
      <c r="I188" s="43"/>
      <c r="J188" s="44" t="s">
        <v>53</v>
      </c>
      <c r="K188" s="45"/>
      <c r="L188" s="45"/>
      <c r="M188" s="45"/>
    </row>
    <row r="189" s="1" customFormat="1" ht="15.6">
      <c r="A189" s="20"/>
      <c r="B189" s="46"/>
      <c r="C189" s="22">
        <v>2025</v>
      </c>
      <c r="D189" s="43">
        <f>SUM(E189:H189)</f>
        <v>0</v>
      </c>
      <c r="E189" s="43"/>
      <c r="F189" s="43"/>
      <c r="G189" s="78"/>
      <c r="H189" s="43"/>
      <c r="I189" s="43"/>
      <c r="J189" s="47"/>
      <c r="K189" s="45"/>
      <c r="L189" s="45"/>
      <c r="M189" s="45"/>
    </row>
    <row r="190" s="1" customFormat="1" ht="15.6">
      <c r="A190" s="20"/>
      <c r="B190" s="46"/>
      <c r="C190" s="22">
        <v>2026</v>
      </c>
      <c r="D190" s="43">
        <f>SUM(E190:H190)</f>
        <v>0</v>
      </c>
      <c r="E190" s="43"/>
      <c r="F190" s="43"/>
      <c r="G190" s="78"/>
      <c r="H190" s="43"/>
      <c r="I190" s="43"/>
      <c r="J190" s="47"/>
      <c r="K190" s="45"/>
      <c r="L190" s="45"/>
      <c r="M190" s="45"/>
    </row>
    <row r="191" s="1" customFormat="1" ht="15.6">
      <c r="A191" s="20"/>
      <c r="B191" s="46"/>
      <c r="C191" s="22">
        <v>2027</v>
      </c>
      <c r="D191" s="43">
        <f>SUM(E191:H191)</f>
        <v>0</v>
      </c>
      <c r="E191" s="43"/>
      <c r="F191" s="43"/>
      <c r="G191" s="78"/>
      <c r="H191" s="43"/>
      <c r="I191" s="43"/>
      <c r="J191" s="47"/>
      <c r="K191" s="45"/>
      <c r="L191" s="45"/>
      <c r="M191" s="45"/>
    </row>
    <row r="192" s="1" customFormat="1" ht="15.6">
      <c r="A192" s="20"/>
      <c r="B192" s="46"/>
      <c r="C192" s="22">
        <v>2028</v>
      </c>
      <c r="D192" s="43">
        <f>SUM(E192:H192)</f>
        <v>0</v>
      </c>
      <c r="E192" s="43"/>
      <c r="F192" s="43"/>
      <c r="G192" s="78"/>
      <c r="H192" s="43"/>
      <c r="I192" s="43"/>
      <c r="J192" s="47"/>
      <c r="K192" s="45"/>
      <c r="L192" s="45"/>
      <c r="M192" s="45"/>
    </row>
    <row r="193" s="1" customFormat="1" ht="15.6">
      <c r="A193" s="20"/>
      <c r="B193" s="46"/>
      <c r="C193" s="22">
        <v>2029</v>
      </c>
      <c r="D193" s="43">
        <f>SUM(E193:H193)</f>
        <v>0</v>
      </c>
      <c r="E193" s="43"/>
      <c r="F193" s="43"/>
      <c r="G193" s="78"/>
      <c r="H193" s="43"/>
      <c r="I193" s="43"/>
      <c r="J193" s="47"/>
      <c r="K193" s="45"/>
      <c r="L193" s="45"/>
      <c r="M193" s="45"/>
    </row>
    <row r="194" s="1" customFormat="1" ht="15.6">
      <c r="A194" s="24"/>
      <c r="B194" s="48"/>
      <c r="C194" s="22">
        <v>2030</v>
      </c>
      <c r="D194" s="43">
        <f>SUM(E194:H194)</f>
        <v>0</v>
      </c>
      <c r="E194" s="43"/>
      <c r="F194" s="43"/>
      <c r="G194" s="78"/>
      <c r="H194" s="43"/>
      <c r="I194" s="43"/>
      <c r="J194" s="49"/>
      <c r="K194" s="45"/>
      <c r="L194" s="45"/>
      <c r="M194" s="45"/>
    </row>
    <row r="195" s="1" customFormat="1" ht="12.75">
      <c r="A195" s="67" t="s">
        <v>65</v>
      </c>
      <c r="B195" s="68"/>
      <c r="C195" s="10">
        <v>2024</v>
      </c>
      <c r="D195" s="55">
        <f t="shared" si="2"/>
        <v>6860.3000000000002</v>
      </c>
      <c r="E195" s="55">
        <f>SUM(E116,E153,E188)</f>
        <v>0</v>
      </c>
      <c r="F195" s="55">
        <f>SUM(F116,F153,F188)</f>
        <v>6390</v>
      </c>
      <c r="G195" s="55">
        <f>SUM(G116,G153,G188)</f>
        <v>470.30000000000001</v>
      </c>
      <c r="H195" s="55">
        <f>SUM(H116,H153,H188)</f>
        <v>0</v>
      </c>
      <c r="I195" s="55">
        <f>SUM(I116,I153,I188)</f>
        <v>0</v>
      </c>
      <c r="J195" s="69"/>
    </row>
    <row r="196" s="1" customFormat="1" ht="12.75">
      <c r="A196" s="70"/>
      <c r="B196" s="71"/>
      <c r="C196" s="10">
        <v>2025</v>
      </c>
      <c r="D196" s="55">
        <f>SUM(E196:H196)</f>
        <v>6733.6999999999998</v>
      </c>
      <c r="E196" s="55">
        <f>SUM(E117,E154,E189)</f>
        <v>0</v>
      </c>
      <c r="F196" s="55">
        <f>SUM(F117,F154,F189)</f>
        <v>6315</v>
      </c>
      <c r="G196" s="55">
        <f>SUM(G117,G154,G189)</f>
        <v>418.69999999999999</v>
      </c>
      <c r="H196" s="55">
        <f>SUM(H117,H154,H189)</f>
        <v>0</v>
      </c>
      <c r="I196" s="55">
        <f>SUM(I117,I154,I189)</f>
        <v>0</v>
      </c>
      <c r="J196" s="69"/>
    </row>
    <row r="197" s="1" customFormat="1" ht="12.75">
      <c r="A197" s="70"/>
      <c r="B197" s="71"/>
      <c r="C197" s="10">
        <v>2026</v>
      </c>
      <c r="D197" s="55">
        <f>SUM(E197:H197)</f>
        <v>6767.1000000000004</v>
      </c>
      <c r="E197" s="55">
        <f>SUM(E118,E155,E190)</f>
        <v>0</v>
      </c>
      <c r="F197" s="55">
        <f>SUM(F118,F155,F190)</f>
        <v>6315</v>
      </c>
      <c r="G197" s="55">
        <f>SUM(G118,G155,G190)</f>
        <v>452.10000000000002</v>
      </c>
      <c r="H197" s="55">
        <f>SUM(H118,H155,H190)</f>
        <v>0</v>
      </c>
      <c r="I197" s="55">
        <f>SUM(I118,I155,I190)</f>
        <v>0</v>
      </c>
      <c r="J197" s="69"/>
    </row>
    <row r="198" s="1" customFormat="1" ht="12.75">
      <c r="A198" s="70"/>
      <c r="B198" s="71"/>
      <c r="C198" s="10">
        <v>2027</v>
      </c>
      <c r="D198" s="55">
        <f>SUM(E198:H198)</f>
        <v>524.70000000000005</v>
      </c>
      <c r="E198" s="55">
        <f>SUM(E119,E156,E191)</f>
        <v>0</v>
      </c>
      <c r="F198" s="55">
        <f>SUM(F119,F156,F191)</f>
        <v>0</v>
      </c>
      <c r="G198" s="55">
        <f>SUM(G119,G156,G191)</f>
        <v>524.70000000000005</v>
      </c>
      <c r="H198" s="55">
        <f>SUM(H119,H156,H191)</f>
        <v>0</v>
      </c>
      <c r="I198" s="55">
        <f>SUM(I119,I156,I191)</f>
        <v>0</v>
      </c>
      <c r="J198" s="69"/>
    </row>
    <row r="199" s="1" customFormat="1" ht="12.75">
      <c r="A199" s="70"/>
      <c r="B199" s="71"/>
      <c r="C199" s="10">
        <v>2028</v>
      </c>
      <c r="D199" s="55">
        <f>SUM(E199:H199)</f>
        <v>546.40000000000009</v>
      </c>
      <c r="E199" s="55">
        <f>SUM(E120,E157,E192)</f>
        <v>0</v>
      </c>
      <c r="F199" s="55">
        <f>SUM(F120,F157,F192)</f>
        <v>0</v>
      </c>
      <c r="G199" s="55">
        <f>SUM(G120,G157,G192)</f>
        <v>546.40000000000009</v>
      </c>
      <c r="H199" s="55">
        <f>SUM(H120,H157,H192)</f>
        <v>0</v>
      </c>
      <c r="I199" s="55">
        <f>SUM(I120,I157,I192)</f>
        <v>0</v>
      </c>
      <c r="J199" s="69"/>
    </row>
    <row r="200" s="1" customFormat="1" ht="12.75">
      <c r="A200" s="70"/>
      <c r="B200" s="71"/>
      <c r="C200" s="10">
        <v>2029</v>
      </c>
      <c r="D200" s="55">
        <f>SUM(E200:H200)</f>
        <v>569.10000000000002</v>
      </c>
      <c r="E200" s="55">
        <f>SUM(E121,E158,E193)</f>
        <v>0</v>
      </c>
      <c r="F200" s="55">
        <f>SUM(F121,F158,F193)</f>
        <v>0</v>
      </c>
      <c r="G200" s="55">
        <f>SUM(G121,G158,G193)</f>
        <v>569.10000000000002</v>
      </c>
      <c r="H200" s="55">
        <f>SUM(H121,H158,H193)</f>
        <v>0</v>
      </c>
      <c r="I200" s="55">
        <f>SUM(I121,I158,I193)</f>
        <v>0</v>
      </c>
      <c r="J200" s="69"/>
    </row>
    <row r="201" s="1" customFormat="1" ht="12.75">
      <c r="A201" s="72"/>
      <c r="B201" s="73"/>
      <c r="C201" s="10">
        <v>2030</v>
      </c>
      <c r="D201" s="55">
        <f>SUM(E201:H201)</f>
        <v>591.89999999999998</v>
      </c>
      <c r="E201" s="55">
        <f>SUM(E122,E159,E194)</f>
        <v>0</v>
      </c>
      <c r="F201" s="55">
        <f>SUM(F122,F159,F194)</f>
        <v>0</v>
      </c>
      <c r="G201" s="55">
        <f>SUM(G122,G159,G194)</f>
        <v>591.89999999999998</v>
      </c>
      <c r="H201" s="55">
        <f>SUM(H122,H159,H194)</f>
        <v>0</v>
      </c>
      <c r="I201" s="55">
        <f>SUM(I122,I159,I194)</f>
        <v>0</v>
      </c>
      <c r="J201" s="69"/>
    </row>
    <row r="202" s="79" customFormat="1" ht="15">
      <c r="A202" s="80" t="s">
        <v>66</v>
      </c>
      <c r="B202" s="81"/>
      <c r="C202" s="10">
        <v>2024</v>
      </c>
      <c r="D202" s="55">
        <f t="shared" ref="D202" si="3">SUM(E202:H202)</f>
        <v>20397.498879999999</v>
      </c>
      <c r="E202" s="55">
        <f>SUM(E108,E195)</f>
        <v>0</v>
      </c>
      <c r="F202" s="55">
        <f>SUM(F108,F195)</f>
        <v>8285.7000000000007</v>
      </c>
      <c r="G202" s="55">
        <f>SUM(G108,G195)</f>
        <v>12111.79888</v>
      </c>
      <c r="H202" s="55">
        <f>SUM(H108,H195)</f>
        <v>0</v>
      </c>
      <c r="I202" s="55">
        <f>SUM(I108,I195)</f>
        <v>0</v>
      </c>
      <c r="J202" s="82"/>
    </row>
    <row r="203" s="79" customFormat="1" ht="15">
      <c r="A203" s="83"/>
      <c r="B203" s="84"/>
      <c r="C203" s="10">
        <v>2025</v>
      </c>
      <c r="D203" s="55">
        <f>SUM(E203:H203)</f>
        <v>11151.554550000001</v>
      </c>
      <c r="E203" s="55">
        <f>SUM(E109,E196)</f>
        <v>0</v>
      </c>
      <c r="F203" s="55">
        <f>SUM(F109,F196)</f>
        <v>7961.6999999999998</v>
      </c>
      <c r="G203" s="55">
        <f>SUM(G109,G196)</f>
        <v>3189.85455</v>
      </c>
      <c r="H203" s="55">
        <f>SUM(H109,H196)</f>
        <v>0</v>
      </c>
      <c r="I203" s="55">
        <f>SUM(I109,I196)</f>
        <v>0</v>
      </c>
      <c r="J203" s="82"/>
    </row>
    <row r="204" s="79" customFormat="1" ht="15">
      <c r="A204" s="83"/>
      <c r="B204" s="84"/>
      <c r="C204" s="10">
        <v>2026</v>
      </c>
      <c r="D204" s="55">
        <f>SUM(E204:H204)</f>
        <v>11213.055560000001</v>
      </c>
      <c r="E204" s="55">
        <f>SUM(E110,E197)</f>
        <v>0</v>
      </c>
      <c r="F204" s="55">
        <f>SUM(F110,F197)</f>
        <v>8009.6999999999998</v>
      </c>
      <c r="G204" s="55">
        <f>SUM(G110,G197)</f>
        <v>3203.35556</v>
      </c>
      <c r="H204" s="55">
        <f>SUM(H110,H197)</f>
        <v>0</v>
      </c>
      <c r="I204" s="55">
        <f>SUM(I110,I197)</f>
        <v>0</v>
      </c>
      <c r="J204" s="82"/>
    </row>
    <row r="205" s="79" customFormat="1" ht="15">
      <c r="A205" s="83"/>
      <c r="B205" s="84"/>
      <c r="C205" s="10">
        <v>2027</v>
      </c>
      <c r="D205" s="55">
        <f>SUM(E205:H205)</f>
        <v>3974.6999999999998</v>
      </c>
      <c r="E205" s="55">
        <f>SUM(E111,E198)</f>
        <v>0</v>
      </c>
      <c r="F205" s="55">
        <f>SUM(F111,F198)</f>
        <v>0</v>
      </c>
      <c r="G205" s="55">
        <f>SUM(G111,G198)</f>
        <v>3974.6999999999998</v>
      </c>
      <c r="H205" s="55">
        <f>SUM(H111,H198)</f>
        <v>0</v>
      </c>
      <c r="I205" s="55">
        <f>SUM(I111,I198)</f>
        <v>0</v>
      </c>
      <c r="J205" s="82"/>
    </row>
    <row r="206" s="79" customFormat="1" ht="15">
      <c r="A206" s="83"/>
      <c r="B206" s="84"/>
      <c r="C206" s="10">
        <v>2028</v>
      </c>
      <c r="D206" s="55">
        <f>SUM(E206:H206)</f>
        <v>4164.3999999999996</v>
      </c>
      <c r="E206" s="55">
        <f>SUM(E112,E199)</f>
        <v>0</v>
      </c>
      <c r="F206" s="55">
        <f>SUM(F112,F199)</f>
        <v>0</v>
      </c>
      <c r="G206" s="55">
        <f>SUM(G112,G199)</f>
        <v>4164.3999999999996</v>
      </c>
      <c r="H206" s="55">
        <f>SUM(H112,H199)</f>
        <v>0</v>
      </c>
      <c r="I206" s="55">
        <f>SUM(I112,I199)</f>
        <v>0</v>
      </c>
      <c r="J206" s="82"/>
    </row>
    <row r="207" s="79" customFormat="1" ht="15">
      <c r="A207" s="83"/>
      <c r="B207" s="84"/>
      <c r="C207" s="10">
        <v>2029</v>
      </c>
      <c r="D207" s="55">
        <f>SUM(E207:H207)</f>
        <v>4355.1000000000004</v>
      </c>
      <c r="E207" s="55">
        <f>SUM(E113,E200)</f>
        <v>0</v>
      </c>
      <c r="F207" s="55">
        <f>SUM(F113,F200)</f>
        <v>0</v>
      </c>
      <c r="G207" s="55">
        <f>SUM(G113,G200)</f>
        <v>4355.1000000000004</v>
      </c>
      <c r="H207" s="55">
        <f>SUM(H113,H200)</f>
        <v>0</v>
      </c>
      <c r="I207" s="55">
        <f>SUM(I113,I200)</f>
        <v>0</v>
      </c>
      <c r="J207" s="82"/>
    </row>
    <row r="208" s="79" customFormat="1" ht="15">
      <c r="A208" s="85"/>
      <c r="B208" s="86"/>
      <c r="C208" s="10">
        <v>2030</v>
      </c>
      <c r="D208" s="55">
        <f>SUM(E208:H208)</f>
        <v>4545.8999999999996</v>
      </c>
      <c r="E208" s="55">
        <f>SUM(E114,E201)</f>
        <v>0</v>
      </c>
      <c r="F208" s="55">
        <f>SUM(F114,F201)</f>
        <v>0</v>
      </c>
      <c r="G208" s="55">
        <f>SUM(G114,G201)</f>
        <v>4545.8999999999996</v>
      </c>
      <c r="H208" s="55">
        <f>SUM(H114,H201)</f>
        <v>0</v>
      </c>
      <c r="I208" s="55">
        <f>SUM(I114,I201)</f>
        <v>0</v>
      </c>
      <c r="J208" s="82"/>
      <c r="K208" s="79"/>
      <c r="L208" s="79"/>
      <c r="M208" s="79"/>
    </row>
    <row r="209" ht="15.6" customHeight="1">
      <c r="A209" s="2"/>
      <c r="B209" s="1"/>
      <c r="C209" s="1"/>
      <c r="D209" s="1"/>
      <c r="E209" s="1"/>
      <c r="F209" s="1"/>
      <c r="G209" s="1"/>
      <c r="H209" s="1"/>
      <c r="I209" s="1"/>
      <c r="J209" s="1"/>
    </row>
    <row r="210" ht="15.6" customHeight="1">
      <c r="A210" s="2"/>
      <c r="B210" s="1"/>
      <c r="C210" s="1"/>
      <c r="D210" s="1"/>
      <c r="E210" s="1"/>
      <c r="F210" s="1"/>
      <c r="G210" s="1"/>
      <c r="H210" s="1"/>
      <c r="I210" s="1"/>
      <c r="J210" s="1"/>
    </row>
    <row r="211" ht="15.6" customHeight="1">
      <c r="A211" s="2"/>
      <c r="B211" s="1"/>
      <c r="C211" s="1"/>
      <c r="D211" s="1"/>
      <c r="E211" s="1"/>
      <c r="F211" s="1"/>
      <c r="G211" s="1"/>
      <c r="H211" s="1"/>
      <c r="I211" s="1"/>
      <c r="J211" s="1"/>
    </row>
    <row r="212" ht="15.6" customHeight="1">
      <c r="A212" s="2"/>
      <c r="B212" s="1"/>
      <c r="C212" s="1"/>
      <c r="D212" s="1"/>
      <c r="E212" s="1"/>
      <c r="F212" s="1"/>
      <c r="G212" s="1"/>
      <c r="H212" s="1"/>
      <c r="I212" s="1"/>
      <c r="J212" s="1"/>
    </row>
    <row r="213" ht="15.6" customHeight="1">
      <c r="A213" s="2"/>
      <c r="B213" s="1"/>
      <c r="C213" s="1"/>
      <c r="D213" s="1"/>
      <c r="E213" s="1"/>
      <c r="F213" s="1"/>
      <c r="G213" s="1"/>
      <c r="H213" s="1"/>
      <c r="I213" s="1"/>
      <c r="J213" s="1"/>
    </row>
    <row r="214" ht="15.6" customHeight="1">
      <c r="A214" s="2"/>
      <c r="B214" s="1"/>
      <c r="C214" s="1"/>
      <c r="D214" s="1"/>
      <c r="E214" s="1"/>
      <c r="F214" s="1"/>
      <c r="G214" s="1"/>
      <c r="H214" s="1"/>
      <c r="I214" s="1"/>
      <c r="J214" s="1"/>
    </row>
    <row r="215" ht="15.6" customHeight="1">
      <c r="A215" s="2"/>
      <c r="B215" s="1"/>
      <c r="C215" s="1"/>
      <c r="D215" s="1"/>
      <c r="E215" s="1"/>
      <c r="F215" s="1"/>
      <c r="G215" s="1"/>
      <c r="H215" s="1"/>
      <c r="I215" s="1"/>
      <c r="J215" s="1"/>
    </row>
    <row r="216" ht="15.6" customHeight="1">
      <c r="A216" s="2"/>
      <c r="B216" s="1"/>
      <c r="C216" s="1"/>
      <c r="D216" s="1"/>
      <c r="E216" s="1"/>
      <c r="F216" s="1"/>
      <c r="G216" s="1"/>
      <c r="H216" s="1"/>
      <c r="I216" s="1"/>
      <c r="J216" s="1"/>
    </row>
    <row r="217" ht="15.6" customHeight="1">
      <c r="E217" s="1"/>
      <c r="F217" s="1"/>
      <c r="G217" s="1"/>
      <c r="H217" s="1"/>
      <c r="I217" s="1"/>
    </row>
    <row r="218" ht="15.6" customHeight="1">
      <c r="A218" s="2"/>
      <c r="B218" s="1"/>
      <c r="C218" s="1"/>
      <c r="D218" s="1"/>
      <c r="E218" s="1"/>
      <c r="F218" s="1"/>
      <c r="G218" s="1"/>
      <c r="H218" s="1"/>
      <c r="I218" s="1"/>
      <c r="J218" s="1"/>
    </row>
    <row r="219" ht="15.6" customHeight="1">
      <c r="A219" s="2"/>
      <c r="B219" s="1"/>
      <c r="C219" s="1"/>
      <c r="D219" s="1"/>
      <c r="E219" s="1"/>
      <c r="F219" s="1"/>
      <c r="G219" s="1"/>
      <c r="H219" s="1"/>
      <c r="I219" s="1"/>
      <c r="J219" s="1"/>
    </row>
    <row r="220" ht="15.6" customHeight="1">
      <c r="A220" s="2"/>
      <c r="B220" s="1"/>
      <c r="E220" s="1"/>
      <c r="F220" s="1"/>
      <c r="G220" s="1"/>
      <c r="H220" s="1"/>
      <c r="I220" s="1"/>
      <c r="J220" s="1"/>
    </row>
    <row r="221" ht="15.6" customHeight="1">
      <c r="E221" s="1"/>
      <c r="F221" s="1"/>
      <c r="G221" s="1"/>
      <c r="H221" s="1"/>
      <c r="I221" s="1"/>
    </row>
    <row r="222" ht="15.6" customHeight="1">
      <c r="E222" s="1"/>
      <c r="F222" s="1"/>
      <c r="G222" s="1"/>
      <c r="H222" s="1"/>
      <c r="I222" s="1"/>
    </row>
    <row r="223" ht="15.6" customHeight="1">
      <c r="A223" s="2"/>
      <c r="B223" s="1"/>
      <c r="C223" s="1"/>
      <c r="D223" s="1"/>
      <c r="E223" s="1"/>
      <c r="F223" s="1"/>
      <c r="G223" s="1"/>
      <c r="H223" s="1"/>
      <c r="I223" s="1"/>
      <c r="J223" s="1"/>
    </row>
    <row r="224" ht="15.6" customHeight="1">
      <c r="A224" s="2"/>
      <c r="B224" s="1"/>
      <c r="C224" s="1"/>
      <c r="D224" s="1"/>
      <c r="E224" s="1"/>
      <c r="F224" s="1"/>
      <c r="G224" s="1"/>
      <c r="H224" s="1"/>
      <c r="I224" s="1"/>
      <c r="J224" s="1"/>
    </row>
    <row r="225" ht="15.6" customHeight="1">
      <c r="A225" s="2"/>
      <c r="B225" s="1"/>
      <c r="E225" s="1"/>
      <c r="F225" s="1"/>
      <c r="G225" s="1"/>
      <c r="H225" s="1"/>
      <c r="I225" s="1"/>
      <c r="J225" s="1"/>
    </row>
    <row r="226" ht="15.6" customHeight="1">
      <c r="E226" s="1"/>
      <c r="F226" s="1"/>
      <c r="G226" s="1"/>
      <c r="H226" s="1"/>
      <c r="I226" s="1"/>
    </row>
    <row r="227" ht="15.6" customHeight="1">
      <c r="E227" s="1"/>
      <c r="F227" s="1"/>
      <c r="G227" s="1"/>
      <c r="H227" s="1"/>
      <c r="I227" s="1"/>
    </row>
    <row r="228" ht="15.6" customHeight="1">
      <c r="A228" s="2"/>
      <c r="B228" s="1"/>
      <c r="C228" s="1"/>
      <c r="D228" s="1"/>
      <c r="E228" s="1"/>
      <c r="F228" s="1"/>
      <c r="G228" s="1"/>
      <c r="H228" s="1"/>
      <c r="I228" s="1"/>
      <c r="J228" s="1"/>
    </row>
    <row r="229" ht="15.6" customHeight="1">
      <c r="A229" s="2"/>
      <c r="B229" s="1"/>
      <c r="C229" s="1"/>
      <c r="D229" s="1"/>
      <c r="E229" s="1"/>
      <c r="F229" s="1"/>
      <c r="G229" s="1"/>
      <c r="H229" s="1"/>
      <c r="I229" s="1"/>
      <c r="J229" s="1"/>
    </row>
    <row r="230" ht="15.6" customHeight="1">
      <c r="A230" s="2"/>
      <c r="B230" s="1"/>
      <c r="E230" s="1"/>
      <c r="F230" s="1"/>
      <c r="G230" s="1"/>
      <c r="H230" s="1"/>
      <c r="I230" s="1"/>
      <c r="J230" s="1"/>
    </row>
    <row r="231" ht="15.6" customHeight="1">
      <c r="A231" s="2"/>
      <c r="B231" s="1"/>
      <c r="E231" s="1"/>
      <c r="F231" s="1"/>
      <c r="G231" s="1"/>
      <c r="H231" s="1"/>
      <c r="I231" s="1"/>
    </row>
    <row r="232" ht="15.6" customHeight="1">
      <c r="E232" s="1"/>
      <c r="F232" s="1"/>
      <c r="G232" s="1"/>
      <c r="H232" s="1"/>
      <c r="I232" s="1"/>
    </row>
    <row r="233" ht="15.6" customHeight="1">
      <c r="A233" s="2"/>
      <c r="B233" s="1"/>
      <c r="C233" s="1"/>
      <c r="D233" s="1"/>
      <c r="E233" s="1"/>
      <c r="F233" s="1"/>
      <c r="G233" s="1"/>
      <c r="H233" s="1"/>
      <c r="I233" s="1"/>
      <c r="J233" s="1"/>
    </row>
    <row r="234" ht="15.6" customHeight="1">
      <c r="A234" s="2"/>
      <c r="B234" s="1"/>
      <c r="C234" s="1"/>
      <c r="D234" s="1"/>
      <c r="E234" s="1"/>
      <c r="F234" s="1"/>
      <c r="G234" s="1"/>
      <c r="H234" s="1"/>
      <c r="I234" s="1"/>
      <c r="J234" s="1"/>
    </row>
    <row r="235" ht="15.6" customHeight="1">
      <c r="A235" s="2"/>
      <c r="B235" s="1"/>
      <c r="E235" s="1"/>
      <c r="F235" s="1"/>
      <c r="G235" s="1"/>
      <c r="H235" s="1"/>
      <c r="I235" s="1"/>
      <c r="J235" s="1"/>
    </row>
    <row r="236" ht="15.6" customHeight="1">
      <c r="E236" s="1"/>
      <c r="F236" s="1"/>
      <c r="G236" s="1"/>
      <c r="H236" s="1"/>
      <c r="I236" s="1"/>
    </row>
    <row r="237" ht="15.6" customHeight="1">
      <c r="E237" s="1"/>
      <c r="F237" s="1"/>
      <c r="G237" s="1"/>
      <c r="H237" s="1"/>
      <c r="I237" s="1"/>
    </row>
    <row r="238" ht="15.6" customHeight="1">
      <c r="A238" s="2"/>
      <c r="B238" s="1"/>
      <c r="C238" s="1"/>
      <c r="D238" s="1"/>
      <c r="E238" s="1"/>
      <c r="F238" s="1"/>
      <c r="G238" s="1"/>
      <c r="H238" s="1"/>
      <c r="I238" s="1"/>
      <c r="J238" s="1"/>
    </row>
    <row r="239" ht="15.6" customHeight="1">
      <c r="A239" s="2"/>
      <c r="B239" s="1"/>
      <c r="C239" s="1"/>
      <c r="D239" s="1"/>
      <c r="E239" s="1"/>
      <c r="F239" s="1"/>
      <c r="G239" s="1"/>
      <c r="H239" s="1"/>
      <c r="I239" s="1"/>
      <c r="J239" s="1"/>
    </row>
    <row r="240" ht="15.6" customHeight="1">
      <c r="A240" s="2"/>
      <c r="B240" s="1"/>
      <c r="E240" s="1"/>
      <c r="F240" s="1"/>
      <c r="G240" s="1"/>
      <c r="H240" s="1"/>
      <c r="I240" s="1"/>
      <c r="J240" s="1"/>
    </row>
    <row r="241" ht="15.6" customHeight="1">
      <c r="E241" s="1"/>
      <c r="F241" s="1"/>
      <c r="G241" s="1"/>
      <c r="H241" s="1"/>
      <c r="I241" s="1"/>
    </row>
    <row r="242" ht="15.6" customHeight="1">
      <c r="E242" s="1"/>
      <c r="F242" s="1"/>
      <c r="G242" s="1"/>
      <c r="H242" s="1"/>
      <c r="I242" s="1"/>
    </row>
    <row r="243" ht="15.6" customHeight="1">
      <c r="A243" s="2"/>
      <c r="B243" s="1"/>
      <c r="C243" s="1"/>
      <c r="D243" s="1"/>
      <c r="E243" s="1"/>
      <c r="F243" s="1"/>
      <c r="G243" s="1"/>
      <c r="H243" s="1"/>
      <c r="I243" s="1"/>
      <c r="J243" s="1"/>
    </row>
    <row r="244" ht="15.6" customHeight="1">
      <c r="A244" s="2"/>
      <c r="B244" s="1"/>
      <c r="C244" s="1"/>
      <c r="D244" s="1"/>
      <c r="E244" s="1"/>
      <c r="F244" s="1"/>
      <c r="G244" s="1"/>
      <c r="H244" s="1"/>
      <c r="I244" s="1"/>
      <c r="J244" s="1"/>
    </row>
    <row r="245" ht="15.6" customHeight="1">
      <c r="A245" s="2"/>
      <c r="B245" s="1"/>
      <c r="E245" s="1"/>
      <c r="F245" s="1"/>
      <c r="G245" s="1"/>
      <c r="H245" s="1"/>
      <c r="I245" s="1"/>
      <c r="J245" s="1"/>
    </row>
    <row r="246" ht="15.6" customHeight="1">
      <c r="E246" s="1"/>
      <c r="F246" s="1"/>
      <c r="G246" s="1"/>
      <c r="H246" s="1"/>
      <c r="I246" s="1"/>
    </row>
    <row r="247" ht="15.6" customHeight="1">
      <c r="E247" s="1"/>
      <c r="F247" s="1"/>
      <c r="G247" s="1"/>
      <c r="H247" s="1"/>
      <c r="I247" s="1"/>
    </row>
    <row r="248" ht="15.6" customHeight="1">
      <c r="A248" s="2"/>
      <c r="B248" s="1"/>
      <c r="C248" s="1"/>
      <c r="D248" s="1"/>
      <c r="E248" s="1"/>
      <c r="F248" s="1"/>
      <c r="G248" s="1"/>
      <c r="H248" s="1"/>
      <c r="I248" s="1"/>
      <c r="J248" s="1"/>
    </row>
    <row r="249" ht="15.6" customHeight="1">
      <c r="A249" s="2"/>
      <c r="B249" s="1"/>
      <c r="C249" s="1"/>
      <c r="D249" s="1"/>
      <c r="E249" s="1"/>
      <c r="F249" s="1"/>
      <c r="G249" s="1"/>
      <c r="H249" s="1"/>
      <c r="I249" s="1"/>
      <c r="J249" s="1"/>
    </row>
    <row r="250" ht="15.6" customHeight="1">
      <c r="A250" s="2"/>
      <c r="B250" s="1"/>
      <c r="E250" s="1"/>
      <c r="F250" s="1"/>
      <c r="G250" s="1"/>
      <c r="H250" s="1"/>
      <c r="I250" s="1"/>
      <c r="J250" s="1"/>
    </row>
    <row r="251" ht="15.6" customHeight="1">
      <c r="E251" s="1"/>
      <c r="F251" s="1"/>
      <c r="G251" s="1"/>
      <c r="H251" s="1"/>
      <c r="I251" s="1"/>
    </row>
    <row r="252" ht="15.6" customHeight="1">
      <c r="E252" s="1"/>
      <c r="F252" s="1"/>
      <c r="G252" s="1"/>
      <c r="H252" s="1"/>
      <c r="I252" s="1"/>
    </row>
    <row r="253" ht="15.6" customHeight="1">
      <c r="A253" s="2"/>
      <c r="B253" s="1"/>
      <c r="C253" s="1"/>
      <c r="D253" s="1"/>
      <c r="E253" s="1"/>
      <c r="F253" s="1"/>
      <c r="G253" s="1"/>
      <c r="H253" s="1"/>
      <c r="I253" s="1"/>
      <c r="J253" s="1"/>
    </row>
    <row r="254" ht="15.6" customHeight="1">
      <c r="A254" s="2"/>
      <c r="B254" s="1"/>
      <c r="C254" s="1"/>
      <c r="D254" s="1"/>
      <c r="E254" s="1"/>
      <c r="F254" s="1"/>
      <c r="G254" s="1"/>
      <c r="H254" s="1"/>
      <c r="I254" s="1"/>
      <c r="J254" s="1"/>
    </row>
    <row r="255" ht="15.6" customHeight="1">
      <c r="A255" s="2"/>
      <c r="B255" s="1"/>
      <c r="E255" s="1"/>
      <c r="F255" s="1"/>
      <c r="G255" s="1"/>
      <c r="H255" s="1"/>
      <c r="I255" s="1"/>
    </row>
    <row r="256" ht="15.6" customHeight="1">
      <c r="E256" s="1"/>
      <c r="F256" s="1"/>
      <c r="G256" s="1"/>
      <c r="H256" s="1"/>
      <c r="I256" s="1"/>
    </row>
    <row r="257" ht="15.6" customHeight="1">
      <c r="E257" s="1"/>
      <c r="F257" s="1"/>
      <c r="G257" s="1"/>
      <c r="H257" s="1"/>
      <c r="I257" s="1"/>
    </row>
    <row r="258" ht="15.6" customHeight="1">
      <c r="A258" s="2"/>
      <c r="B258" s="1"/>
      <c r="C258" s="1"/>
      <c r="D258" s="1"/>
      <c r="E258" s="1"/>
      <c r="F258" s="1"/>
      <c r="G258" s="1"/>
      <c r="H258" s="1"/>
      <c r="I258" s="1"/>
      <c r="J258" s="1"/>
    </row>
    <row r="259" ht="15.6" customHeight="1">
      <c r="A259" s="2"/>
      <c r="B259" s="1"/>
      <c r="C259" s="1"/>
      <c r="D259" s="1"/>
      <c r="E259" s="1"/>
      <c r="F259" s="1"/>
      <c r="G259" s="1"/>
      <c r="H259" s="1"/>
      <c r="I259" s="1"/>
      <c r="J259" s="1"/>
    </row>
    <row r="260" ht="15.6" customHeight="1">
      <c r="A260" s="2"/>
      <c r="B260" s="1"/>
      <c r="C260" s="1"/>
      <c r="D260" s="1"/>
      <c r="E260" s="1"/>
      <c r="F260" s="1"/>
      <c r="G260" s="1"/>
      <c r="H260" s="1"/>
      <c r="I260" s="1"/>
      <c r="J260" s="1"/>
    </row>
    <row r="261" ht="15.6" customHeight="1">
      <c r="A261" s="2"/>
      <c r="B261" s="1"/>
      <c r="C261" s="1"/>
      <c r="D261" s="1"/>
      <c r="E261" s="1"/>
      <c r="F261" s="1"/>
      <c r="G261" s="1"/>
      <c r="H261" s="1"/>
      <c r="I261" s="1"/>
      <c r="J261" s="1"/>
    </row>
    <row r="262" ht="15.6" customHeight="1">
      <c r="A262" s="2"/>
      <c r="B262" s="1"/>
      <c r="C262" s="1"/>
      <c r="D262" s="1"/>
      <c r="E262" s="1"/>
      <c r="F262" s="1"/>
      <c r="G262" s="1"/>
      <c r="H262" s="1"/>
      <c r="I262" s="1"/>
      <c r="J262" s="1"/>
    </row>
    <row r="263" ht="15.6" customHeight="1">
      <c r="A263" s="2"/>
      <c r="B263" s="1"/>
      <c r="C263" s="1"/>
      <c r="D263" s="1"/>
      <c r="E263" s="1"/>
      <c r="F263" s="1"/>
      <c r="G263" s="1"/>
      <c r="H263" s="1"/>
      <c r="I263" s="1"/>
      <c r="J263" s="1"/>
    </row>
    <row r="264" ht="15.6" customHeight="1">
      <c r="A264" s="2"/>
      <c r="B264" s="1"/>
      <c r="C264" s="1"/>
      <c r="D264" s="1"/>
      <c r="E264" s="1"/>
      <c r="F264" s="1"/>
      <c r="G264" s="1"/>
      <c r="H264" s="1"/>
      <c r="I264" s="1"/>
      <c r="J264" s="1"/>
    </row>
    <row r="265" ht="15.6" customHeight="1">
      <c r="A265" s="2"/>
      <c r="B265" s="1"/>
      <c r="C265" s="1"/>
      <c r="D265" s="1"/>
      <c r="E265" s="1"/>
      <c r="F265" s="1"/>
      <c r="G265" s="1"/>
      <c r="H265" s="1"/>
      <c r="I265" s="1"/>
      <c r="J265" s="1"/>
    </row>
    <row r="266" ht="15.6" customHeight="1">
      <c r="A266" s="2"/>
      <c r="B266" s="1"/>
      <c r="C266" s="1"/>
      <c r="D266" s="1"/>
      <c r="E266" s="1"/>
      <c r="F266" s="1"/>
      <c r="G266" s="1"/>
      <c r="H266" s="1"/>
      <c r="I266" s="1"/>
      <c r="J266" s="1"/>
    </row>
    <row r="267" ht="15.6" customHeight="1">
      <c r="A267" s="2"/>
      <c r="B267" s="1"/>
      <c r="C267" s="1"/>
      <c r="D267" s="1"/>
      <c r="E267" s="1"/>
      <c r="F267" s="1"/>
      <c r="G267" s="1"/>
      <c r="H267" s="1"/>
      <c r="I267" s="1"/>
      <c r="J267" s="1"/>
    </row>
    <row r="268" ht="15.6" customHeight="1">
      <c r="A268" s="2"/>
      <c r="B268" s="1"/>
      <c r="C268" s="1"/>
      <c r="D268" s="1"/>
      <c r="E268" s="1"/>
      <c r="F268" s="1"/>
      <c r="G268" s="1"/>
      <c r="H268" s="1"/>
      <c r="I268" s="1"/>
      <c r="J268" s="1"/>
    </row>
    <row r="269" ht="15.6" customHeight="1">
      <c r="A269" s="2"/>
      <c r="B269" s="1"/>
      <c r="C269" s="1"/>
      <c r="D269" s="1"/>
      <c r="E269" s="1"/>
      <c r="F269" s="1"/>
      <c r="G269" s="1"/>
      <c r="H269" s="1"/>
      <c r="I269" s="1"/>
      <c r="J269" s="1"/>
    </row>
    <row r="270" ht="15.6" customHeight="1">
      <c r="A270" s="2"/>
      <c r="B270" s="1"/>
      <c r="C270" s="1"/>
      <c r="D270" s="1"/>
      <c r="E270" s="1"/>
      <c r="F270" s="1"/>
      <c r="G270" s="1"/>
      <c r="H270" s="1"/>
      <c r="I270" s="1"/>
      <c r="J270" s="1"/>
    </row>
    <row r="271" ht="15.6" customHeight="1">
      <c r="A271" s="2"/>
      <c r="B271" s="1"/>
      <c r="C271" s="1"/>
      <c r="D271" s="1"/>
      <c r="E271" s="1"/>
      <c r="F271" s="1"/>
      <c r="G271" s="1"/>
      <c r="H271" s="1"/>
      <c r="I271" s="1"/>
      <c r="J271" s="1"/>
    </row>
    <row r="272" ht="15.6" customHeight="1">
      <c r="A272" s="2"/>
      <c r="B272" s="1"/>
      <c r="C272" s="1"/>
      <c r="D272" s="1"/>
      <c r="E272" s="1"/>
      <c r="F272" s="1"/>
      <c r="G272" s="1"/>
      <c r="H272" s="1"/>
      <c r="I272" s="1"/>
      <c r="J272" s="1"/>
    </row>
    <row r="273" ht="15.6" customHeight="1">
      <c r="A273" s="2"/>
      <c r="B273" s="1"/>
      <c r="C273" s="1"/>
      <c r="D273" s="1"/>
      <c r="E273" s="1"/>
      <c r="F273" s="1"/>
      <c r="G273" s="1"/>
      <c r="H273" s="1"/>
      <c r="I273" s="1"/>
      <c r="J273" s="1"/>
    </row>
    <row r="276" ht="15.6" customHeight="1">
      <c r="A276" s="2"/>
      <c r="B276" s="1"/>
      <c r="C276" s="1"/>
      <c r="D276" s="1"/>
      <c r="E276" s="1"/>
      <c r="F276" s="1"/>
      <c r="G276" s="1"/>
      <c r="H276" s="1"/>
      <c r="I276" s="1"/>
      <c r="J276" s="1"/>
    </row>
    <row r="277" ht="15.6" customHeight="1">
      <c r="A277" s="2"/>
      <c r="B277" s="1"/>
      <c r="C277" s="1"/>
      <c r="D277" s="1"/>
      <c r="E277" s="1"/>
      <c r="F277" s="1"/>
      <c r="G277" s="1"/>
      <c r="H277" s="1"/>
      <c r="I277" s="1"/>
      <c r="J277" s="1"/>
    </row>
    <row r="278" ht="15.6" customHeight="1">
      <c r="A278" s="2"/>
      <c r="B278" s="1"/>
      <c r="E278" s="1"/>
      <c r="F278" s="1"/>
      <c r="G278" s="1"/>
      <c r="H278" s="1"/>
      <c r="I278" s="1"/>
    </row>
    <row r="279" ht="15.6" customHeight="1">
      <c r="E279" s="1"/>
      <c r="F279" s="1"/>
      <c r="G279" s="1"/>
      <c r="H279" s="1"/>
      <c r="I279" s="1"/>
    </row>
    <row r="280" ht="15.6" customHeight="1">
      <c r="E280" s="1"/>
      <c r="F280" s="1"/>
      <c r="G280" s="1"/>
      <c r="H280" s="1"/>
      <c r="I280" s="1"/>
    </row>
    <row r="281" ht="15.6" customHeight="1">
      <c r="A281" s="2"/>
      <c r="B281" s="1"/>
      <c r="C281" s="1"/>
      <c r="D281" s="1"/>
      <c r="E281" s="1"/>
      <c r="F281" s="1"/>
      <c r="G281" s="1"/>
      <c r="H281" s="1"/>
      <c r="I281" s="1"/>
      <c r="J281" s="1"/>
    </row>
    <row r="282" ht="15.6" customHeight="1">
      <c r="A282" s="2"/>
      <c r="B282" s="1"/>
      <c r="C282" s="1"/>
      <c r="D282" s="1"/>
      <c r="E282" s="1"/>
      <c r="F282" s="1"/>
      <c r="G282" s="1"/>
      <c r="H282" s="1"/>
      <c r="I282" s="1"/>
      <c r="J282" s="1"/>
    </row>
    <row r="283" ht="15.6" customHeight="1">
      <c r="A283" s="2"/>
      <c r="B283" s="1"/>
      <c r="E283" s="1"/>
      <c r="F283" s="1"/>
      <c r="G283" s="1"/>
      <c r="H283" s="1"/>
      <c r="I283" s="1"/>
      <c r="J283" s="1"/>
    </row>
    <row r="284" ht="15.6" customHeight="1">
      <c r="E284" s="1"/>
      <c r="F284" s="1"/>
      <c r="G284" s="1"/>
      <c r="H284" s="1"/>
      <c r="I284" s="1"/>
    </row>
    <row r="285" ht="15.6" customHeight="1">
      <c r="E285" s="1"/>
      <c r="F285" s="1"/>
      <c r="G285" s="1"/>
      <c r="H285" s="1"/>
      <c r="I285" s="1"/>
    </row>
    <row r="286" ht="15.6" customHeight="1">
      <c r="A286" s="2"/>
      <c r="B286" s="1"/>
      <c r="C286" s="1"/>
      <c r="D286" s="1"/>
      <c r="E286" s="1"/>
      <c r="F286" s="1"/>
      <c r="G286" s="1"/>
      <c r="H286" s="1"/>
      <c r="I286" s="1"/>
      <c r="J286" s="1"/>
    </row>
    <row r="287" ht="15.6" customHeight="1">
      <c r="A287" s="2"/>
      <c r="B287" s="1"/>
      <c r="C287" s="1"/>
      <c r="D287" s="1"/>
      <c r="E287" s="1"/>
      <c r="F287" s="1"/>
      <c r="G287" s="1"/>
      <c r="H287" s="1"/>
      <c r="I287" s="1"/>
      <c r="J287" s="1"/>
    </row>
    <row r="288" ht="15.6" customHeight="1">
      <c r="A288" s="2"/>
      <c r="B288" s="1"/>
      <c r="E288" s="1"/>
      <c r="F288" s="1"/>
      <c r="G288" s="1"/>
      <c r="H288" s="1"/>
      <c r="I288" s="1"/>
    </row>
    <row r="289" ht="15.6" customHeight="1">
      <c r="E289" s="1"/>
      <c r="F289" s="1"/>
      <c r="G289" s="1"/>
      <c r="H289" s="1"/>
      <c r="I289" s="1"/>
    </row>
    <row r="290" ht="15.6" customHeight="1">
      <c r="E290" s="1"/>
      <c r="F290" s="1"/>
      <c r="G290" s="1"/>
      <c r="H290" s="1"/>
      <c r="I290" s="1"/>
    </row>
    <row r="291" ht="15.6" customHeight="1">
      <c r="A291" s="2"/>
      <c r="B291" s="1"/>
      <c r="C291" s="1"/>
      <c r="D291" s="1"/>
      <c r="E291" s="1"/>
      <c r="F291" s="1"/>
      <c r="G291" s="1"/>
      <c r="H291" s="1"/>
      <c r="I291" s="1"/>
      <c r="J291" s="1"/>
    </row>
    <row r="292" ht="15.6" customHeight="1">
      <c r="A292" s="2"/>
      <c r="B292" s="1"/>
      <c r="C292" s="1"/>
      <c r="D292" s="1"/>
      <c r="E292" s="1"/>
      <c r="F292" s="1"/>
      <c r="G292" s="1"/>
      <c r="H292" s="1"/>
      <c r="I292" s="1"/>
      <c r="J292" s="1"/>
    </row>
    <row r="293" ht="15.6" customHeight="1">
      <c r="A293" s="2"/>
      <c r="B293" s="1"/>
      <c r="E293" s="1"/>
      <c r="F293" s="1"/>
      <c r="G293" s="1"/>
      <c r="H293" s="1"/>
      <c r="I293" s="1"/>
    </row>
  </sheetData>
  <mergeCells count="94">
    <mergeCell ref="C1:J1"/>
    <mergeCell ref="C2:J2"/>
    <mergeCell ref="C3:J3"/>
    <mergeCell ref="A4:J4"/>
    <mergeCell ref="A5:A7"/>
    <mergeCell ref="B5:B7"/>
    <mergeCell ref="C5:C7"/>
    <mergeCell ref="D5:I5"/>
    <mergeCell ref="J5:J7"/>
    <mergeCell ref="D6:D7"/>
    <mergeCell ref="E6:I6"/>
    <mergeCell ref="A9:J9"/>
    <mergeCell ref="A10:A16"/>
    <mergeCell ref="B10:B16"/>
    <mergeCell ref="J10:J16"/>
    <mergeCell ref="A17:A23"/>
    <mergeCell ref="B17:B23"/>
    <mergeCell ref="J17:J23"/>
    <mergeCell ref="A24:A30"/>
    <mergeCell ref="B24:B30"/>
    <mergeCell ref="J24:J30"/>
    <mergeCell ref="A31:A37"/>
    <mergeCell ref="B31:B37"/>
    <mergeCell ref="J31:J37"/>
    <mergeCell ref="A38:A44"/>
    <mergeCell ref="B38:B44"/>
    <mergeCell ref="J38:J44"/>
    <mergeCell ref="A45:A51"/>
    <mergeCell ref="B45:B51"/>
    <mergeCell ref="J45:J51"/>
    <mergeCell ref="A52:A58"/>
    <mergeCell ref="B52:B58"/>
    <mergeCell ref="J52:J58"/>
    <mergeCell ref="A59:A65"/>
    <mergeCell ref="B59:B65"/>
    <mergeCell ref="J59:J65"/>
    <mergeCell ref="A66:A72"/>
    <mergeCell ref="B66:B72"/>
    <mergeCell ref="J66:J72"/>
    <mergeCell ref="A73:A79"/>
    <mergeCell ref="B73:B79"/>
    <mergeCell ref="J73:J79"/>
    <mergeCell ref="A80:A86"/>
    <mergeCell ref="B80:B86"/>
    <mergeCell ref="J80:J86"/>
    <mergeCell ref="A87:A93"/>
    <mergeCell ref="B87:B93"/>
    <mergeCell ref="J87:J93"/>
    <mergeCell ref="A94:A100"/>
    <mergeCell ref="B94:B100"/>
    <mergeCell ref="J94:J100"/>
    <mergeCell ref="A101:A107"/>
    <mergeCell ref="B101:B107"/>
    <mergeCell ref="J101:J107"/>
    <mergeCell ref="A108:B114"/>
    <mergeCell ref="J108:J114"/>
    <mergeCell ref="A115:J115"/>
    <mergeCell ref="A116:A122"/>
    <mergeCell ref="B116:B122"/>
    <mergeCell ref="J116:J122"/>
    <mergeCell ref="A123:A129"/>
    <mergeCell ref="B123:B129"/>
    <mergeCell ref="J123:J129"/>
    <mergeCell ref="A130:A136"/>
    <mergeCell ref="B130:B136"/>
    <mergeCell ref="J130:J136"/>
    <mergeCell ref="A137:A145"/>
    <mergeCell ref="B137:B145"/>
    <mergeCell ref="J137:J145"/>
    <mergeCell ref="A146:A152"/>
    <mergeCell ref="B146:B152"/>
    <mergeCell ref="J146:J152"/>
    <mergeCell ref="A153:A159"/>
    <mergeCell ref="B153:B159"/>
    <mergeCell ref="J153:J159"/>
    <mergeCell ref="A160:A166"/>
    <mergeCell ref="B160:B166"/>
    <mergeCell ref="J160:J166"/>
    <mergeCell ref="A167:A173"/>
    <mergeCell ref="B167:B173"/>
    <mergeCell ref="J167:J173"/>
    <mergeCell ref="A174:A180"/>
    <mergeCell ref="B174:B180"/>
    <mergeCell ref="J174:J180"/>
    <mergeCell ref="A181:A187"/>
    <mergeCell ref="B181:B187"/>
    <mergeCell ref="J181:J187"/>
    <mergeCell ref="A188:A194"/>
    <mergeCell ref="B188:B194"/>
    <mergeCell ref="J188:J194"/>
    <mergeCell ref="A195:B201"/>
    <mergeCell ref="J195:J201"/>
    <mergeCell ref="A202:B208"/>
    <mergeCell ref="J202:J208"/>
  </mergeCells>
  <printOptions headings="0" gridLines="0"/>
  <pageMargins left="0.19685039370078738" right="0.19685039370078738" top="0.70866141732283461" bottom="0.15748031496062992" header="0.31496062992125984" footer="0.31496062992125984"/>
  <pageSetup paperSize="9" scale="100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Р7-Офис/2024.1.1.373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13</cp:revision>
  <dcterms:created xsi:type="dcterms:W3CDTF">2006-09-28T05:33:49Z</dcterms:created>
  <dcterms:modified xsi:type="dcterms:W3CDTF">2024-08-19T14:24:45Z</dcterms:modified>
</cp:coreProperties>
</file>