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8" windowWidth="23256" windowHeight="125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M34" i="1"/>
  <c r="L34"/>
  <c r="K34"/>
  <c r="J34"/>
  <c r="M33"/>
  <c r="L33"/>
  <c r="K33"/>
  <c r="J33"/>
  <c r="M32"/>
  <c r="L32"/>
  <c r="K32"/>
  <c r="J32"/>
  <c r="M31"/>
  <c r="L31"/>
  <c r="K31"/>
  <c r="J31"/>
  <c r="M29"/>
  <c r="L29"/>
  <c r="K29"/>
  <c r="J29"/>
  <c r="M28"/>
  <c r="L28"/>
  <c r="K28"/>
  <c r="J28"/>
  <c r="M27"/>
  <c r="L27"/>
  <c r="K27"/>
  <c r="J27"/>
  <c r="M26"/>
  <c r="L26"/>
  <c r="K26"/>
  <c r="J26"/>
  <c r="M25"/>
  <c r="L25"/>
  <c r="K25"/>
  <c r="J25"/>
  <c r="M23"/>
  <c r="L23"/>
  <c r="K23"/>
  <c r="J23"/>
  <c r="M22"/>
  <c r="L22"/>
  <c r="K22"/>
  <c r="J22"/>
  <c r="M20"/>
  <c r="L20"/>
  <c r="K20"/>
  <c r="J20"/>
  <c r="M19"/>
  <c r="L19"/>
  <c r="K19"/>
  <c r="J19"/>
  <c r="M18"/>
  <c r="L18"/>
  <c r="K18"/>
  <c r="J18"/>
  <c r="M15"/>
  <c r="M14"/>
  <c r="L15"/>
  <c r="L14"/>
  <c r="K15"/>
  <c r="P32"/>
  <c r="P29"/>
  <c r="U15"/>
  <c r="T15"/>
  <c r="S15"/>
  <c r="R15"/>
  <c r="Q15"/>
  <c r="P15"/>
  <c r="O15"/>
  <c r="N15"/>
  <c r="I15"/>
  <c r="H15"/>
  <c r="G15"/>
  <c r="F15"/>
  <c r="T32"/>
  <c r="H32"/>
  <c r="T29"/>
  <c r="H29"/>
  <c r="H20" l="1"/>
  <c r="U29" l="1"/>
  <c r="S29"/>
  <c r="R29"/>
  <c r="Q29"/>
  <c r="O29"/>
  <c r="N29"/>
  <c r="I29"/>
  <c r="G29"/>
  <c r="F29"/>
  <c r="U23"/>
  <c r="T23"/>
  <c r="S23"/>
  <c r="R23"/>
  <c r="Q23"/>
  <c r="P23"/>
  <c r="O23"/>
  <c r="N23"/>
  <c r="I23"/>
  <c r="H23"/>
  <c r="H33" s="1"/>
  <c r="H34" s="1"/>
  <c r="G23"/>
  <c r="U20"/>
  <c r="T20"/>
  <c r="S20"/>
  <c r="R20"/>
  <c r="Q20"/>
  <c r="P20"/>
  <c r="O20"/>
  <c r="N20"/>
  <c r="I20"/>
  <c r="G20"/>
  <c r="P33" l="1"/>
  <c r="P34" s="1"/>
  <c r="T33"/>
  <c r="T34" s="1"/>
  <c r="N32"/>
  <c r="N33" s="1"/>
  <c r="N34" s="1"/>
  <c r="I32"/>
  <c r="I33" s="1"/>
  <c r="I34" s="1"/>
  <c r="F32"/>
  <c r="F33" s="1"/>
  <c r="F34" s="1"/>
  <c r="O32"/>
  <c r="O33" s="1"/>
  <c r="O34" s="1"/>
  <c r="S32"/>
  <c r="S33" s="1"/>
  <c r="S34" s="1"/>
  <c r="R32"/>
  <c r="R33" s="1"/>
  <c r="R34" s="1"/>
  <c r="Q32"/>
  <c r="Q33" s="1"/>
  <c r="Q34" s="1"/>
  <c r="G32"/>
  <c r="G33" s="1"/>
  <c r="G34" s="1"/>
  <c r="U32"/>
  <c r="U33" s="1"/>
  <c r="U34" s="1"/>
</calcChain>
</file>

<file path=xl/sharedStrings.xml><?xml version="1.0" encoding="utf-8"?>
<sst xmlns="http://schemas.openxmlformats.org/spreadsheetml/2006/main" count="90" uniqueCount="52">
  <si>
    <t>№ п/п</t>
  </si>
  <si>
    <t xml:space="preserve">Наименование мероприятия </t>
  </si>
  <si>
    <t>Ответственный исполнитель</t>
  </si>
  <si>
    <t>Исполнено бюджетных обязательств на отчетную дату (нарастающим итогом), тыс. руб.</t>
  </si>
  <si>
    <t>Бюджет МО</t>
  </si>
  <si>
    <t>Федеральный бюджет</t>
  </si>
  <si>
    <t>Областной бюджет</t>
  </si>
  <si>
    <t>Прочие источники</t>
  </si>
  <si>
    <t>Фактическая дата начала реализации мероприятия (квартал, год)</t>
  </si>
  <si>
    <t>Фактическая дата окончания реализации мероприятия (квартал, год)</t>
  </si>
  <si>
    <t>План расходов на реализацию муниципальной программы в отчетном году, тыс. руб.</t>
  </si>
  <si>
    <t xml:space="preserve"> Принято бюджетных обязательств на отчетную дату (нарастающим итогом), тыс. руб.</t>
  </si>
  <si>
    <t xml:space="preserve">     </t>
  </si>
  <si>
    <t>Отчет
о реализации муниципальной программы</t>
  </si>
  <si>
    <t>Таблица 1</t>
  </si>
  <si>
    <t>Ответственный исполнитель: Комитет по управлению муниципальным имуществом и земельными ресурсами администрации муниципального образования Сланцевский муниципальный район Ленинградской области</t>
  </si>
  <si>
    <t>Содержание и обслуживание объектов муниципального имущества</t>
  </si>
  <si>
    <t>Управление муниципальным имуществом</t>
  </si>
  <si>
    <t>Комплексы процессных мероприятий</t>
  </si>
  <si>
    <t>1. Комплекс процессных мероприятий "Муниципальное управление"</t>
  </si>
  <si>
    <t>1.1.</t>
  </si>
  <si>
    <t>1.2.</t>
  </si>
  <si>
    <t>КУМИ Сланцевского района</t>
  </si>
  <si>
    <t>Итого по комплексу процессных мероприятий "Муниципальное управление"</t>
  </si>
  <si>
    <t>2. Комплекс процессных мероприятий "Землеустройство и землепользование"</t>
  </si>
  <si>
    <t>2.1.</t>
  </si>
  <si>
    <t>Итого по комплексу процессных мероприятий "Землеустройство и землепользование"</t>
  </si>
  <si>
    <t>3.1.</t>
  </si>
  <si>
    <t>3.2.</t>
  </si>
  <si>
    <t>4.1.</t>
  </si>
  <si>
    <t>Взносы на капитальный ремонт общего имущества в многоквартирном доме некоммерческой организации "Фонд капитального ремонта многоквартирных домов Ленинградской области"</t>
  </si>
  <si>
    <t>Итого по комплексу процессных мероприятий "Обеспечение устойчивого функционирования жилищного хозяйства"</t>
  </si>
  <si>
    <t>Итого по комплексам процессных мероприятий</t>
  </si>
  <si>
    <t>ВСЕГО по Программе</t>
  </si>
  <si>
    <t>1 квартал 2024</t>
  </si>
  <si>
    <t>4 квартал 2024</t>
  </si>
  <si>
    <t>Наименование муниципальной программы: Управление муниципальным имуществом и земельными ресурсами муниципального образования Сланцевское городское поселение Сланцевского муниципального района» на период 2024-2028гг.</t>
  </si>
  <si>
    <t xml:space="preserve">Ремонт объектов муниципального имущества </t>
  </si>
  <si>
    <t>Межевание земельных участков</t>
  </si>
  <si>
    <t xml:space="preserve">Управление муниципальным имуществом </t>
  </si>
  <si>
    <t>4. Комплекс процессных мероприятий "Обеспечение устойчивого функционирования коммунального хозяйства"</t>
  </si>
  <si>
    <t>3. Комплекс процессных мероприятий "Обеспечение устойчивого функционирования жилищного хозяйства"</t>
  </si>
  <si>
    <t>3.3.</t>
  </si>
  <si>
    <t>3.4.</t>
  </si>
  <si>
    <t>Итого по комплексу процессных мероприятий "Обеспечение устойчивого функционирования коммунального хозяйства"</t>
  </si>
  <si>
    <t>Муниципальные проекты</t>
  </si>
  <si>
    <t>Муниципальный проект "Обеспечение устойчивого функционирования жилищного хозяйства"</t>
  </si>
  <si>
    <t>Итого на муниципальный проект "Обеспечение устойчивого функционирования жилищного хозяйства"</t>
  </si>
  <si>
    <t>Отчетный период: январь - декабрь 2024 года</t>
  </si>
  <si>
    <t>2 квартал 2024</t>
  </si>
  <si>
    <t>Утвержденный постановлением администрации (с последними изменениями)</t>
  </si>
  <si>
    <t>Утвержденный  решением о бюджете МО</t>
  </si>
</sst>
</file>

<file path=xl/styles.xml><?xml version="1.0" encoding="utf-8"?>
<styleSheet xmlns="http://schemas.openxmlformats.org/spreadsheetml/2006/main">
  <numFmts count="1">
    <numFmt numFmtId="164" formatCode="#,##0.00000"/>
  </numFmts>
  <fonts count="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3" fillId="0" borderId="0" xfId="0" applyFont="1"/>
    <xf numFmtId="164" fontId="1" fillId="0" borderId="1" xfId="0" applyNumberFormat="1" applyFont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0" borderId="5" xfId="0" applyNumberFormat="1" applyFont="1" applyBorder="1" applyAlignment="1">
      <alignment vertical="top" wrapText="1"/>
    </xf>
    <xf numFmtId="164" fontId="1" fillId="0" borderId="6" xfId="0" applyNumberFormat="1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Fill="1"/>
    <xf numFmtId="0" fontId="1" fillId="0" borderId="8" xfId="0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6" xfId="0" applyNumberFormat="1" applyFont="1" applyBorder="1"/>
    <xf numFmtId="164" fontId="1" fillId="0" borderId="16" xfId="0" applyNumberFormat="1" applyFont="1" applyFill="1" applyBorder="1"/>
    <xf numFmtId="164" fontId="1" fillId="2" borderId="10" xfId="0" applyNumberFormat="1" applyFont="1" applyFill="1" applyBorder="1"/>
    <xf numFmtId="164" fontId="1" fillId="0" borderId="10" xfId="0" applyNumberFormat="1" applyFont="1" applyFill="1" applyBorder="1"/>
    <xf numFmtId="164" fontId="1" fillId="0" borderId="10" xfId="0" applyNumberFormat="1" applyFont="1" applyBorder="1"/>
    <xf numFmtId="164" fontId="1" fillId="0" borderId="11" xfId="0" applyNumberFormat="1" applyFont="1" applyBorder="1"/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64" fontId="1" fillId="0" borderId="2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Fill="1" applyBorder="1" applyAlignment="1">
      <alignment vertical="top" wrapText="1"/>
    </xf>
    <xf numFmtId="164" fontId="1" fillId="0" borderId="4" xfId="0" applyNumberFormat="1" applyFont="1" applyBorder="1" applyAlignment="1">
      <alignment vertical="top" wrapText="1"/>
    </xf>
    <xf numFmtId="164" fontId="1" fillId="2" borderId="3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4" xfId="0" applyFont="1" applyBorder="1" applyAlignment="1">
      <alignment vertical="top" wrapText="1"/>
    </xf>
    <xf numFmtId="164" fontId="4" fillId="0" borderId="18" xfId="0" applyNumberFormat="1" applyFont="1" applyBorder="1" applyAlignment="1">
      <alignment vertical="top" wrapText="1"/>
    </xf>
    <xf numFmtId="164" fontId="4" fillId="0" borderId="27" xfId="0" applyNumberFormat="1" applyFont="1" applyBorder="1" applyAlignment="1">
      <alignment vertical="top" wrapText="1"/>
    </xf>
    <xf numFmtId="0" fontId="1" fillId="0" borderId="25" xfId="0" applyFont="1" applyFill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164" fontId="1" fillId="0" borderId="17" xfId="0" applyNumberFormat="1" applyFont="1" applyBorder="1"/>
    <xf numFmtId="164" fontId="1" fillId="0" borderId="18" xfId="0" applyNumberFormat="1" applyFont="1" applyBorder="1"/>
    <xf numFmtId="164" fontId="1" fillId="0" borderId="18" xfId="0" applyNumberFormat="1" applyFont="1" applyFill="1" applyBorder="1"/>
    <xf numFmtId="164" fontId="1" fillId="0" borderId="19" xfId="0" applyNumberFormat="1" applyFont="1" applyBorder="1"/>
    <xf numFmtId="164" fontId="1" fillId="2" borderId="18" xfId="0" applyNumberFormat="1" applyFont="1" applyFill="1" applyBorder="1"/>
    <xf numFmtId="164" fontId="1" fillId="2" borderId="19" xfId="0" applyNumberFormat="1" applyFont="1" applyFill="1" applyBorder="1"/>
    <xf numFmtId="0" fontId="1" fillId="0" borderId="8" xfId="0" applyFont="1" applyFill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164" fontId="1" fillId="0" borderId="17" xfId="0" applyNumberFormat="1" applyFont="1" applyBorder="1" applyAlignment="1">
      <alignment vertical="top" wrapText="1"/>
    </xf>
    <xf numFmtId="164" fontId="1" fillId="0" borderId="18" xfId="0" applyNumberFormat="1" applyFont="1" applyBorder="1" applyAlignment="1">
      <alignment vertical="top" wrapText="1"/>
    </xf>
    <xf numFmtId="164" fontId="1" fillId="0" borderId="18" xfId="0" applyNumberFormat="1" applyFont="1" applyFill="1" applyBorder="1" applyAlignment="1">
      <alignment vertical="top" wrapText="1"/>
    </xf>
    <xf numFmtId="164" fontId="1" fillId="0" borderId="19" xfId="0" applyNumberFormat="1" applyFont="1" applyBorder="1" applyAlignment="1">
      <alignment vertical="top" wrapText="1"/>
    </xf>
    <xf numFmtId="164" fontId="1" fillId="2" borderId="40" xfId="0" applyNumberFormat="1" applyFont="1" applyFill="1" applyBorder="1" applyAlignment="1">
      <alignment vertical="top" wrapText="1"/>
    </xf>
    <xf numFmtId="164" fontId="4" fillId="0" borderId="40" xfId="0" applyNumberFormat="1" applyFont="1" applyBorder="1" applyAlignment="1">
      <alignment vertical="top" wrapText="1"/>
    </xf>
    <xf numFmtId="164" fontId="4" fillId="0" borderId="17" xfId="0" applyNumberFormat="1" applyFont="1" applyBorder="1" applyAlignment="1">
      <alignment vertical="top" wrapText="1"/>
    </xf>
    <xf numFmtId="164" fontId="4" fillId="0" borderId="19" xfId="0" applyNumberFormat="1" applyFont="1" applyBorder="1" applyAlignment="1">
      <alignment vertical="top" wrapText="1"/>
    </xf>
    <xf numFmtId="0" fontId="1" fillId="0" borderId="41" xfId="0" applyFont="1" applyBorder="1" applyAlignment="1">
      <alignment vertical="top" wrapText="1"/>
    </xf>
    <xf numFmtId="164" fontId="1" fillId="2" borderId="42" xfId="0" applyNumberFormat="1" applyFont="1" applyFill="1" applyBorder="1" applyAlignment="1">
      <alignment vertical="top" wrapText="1"/>
    </xf>
    <xf numFmtId="164" fontId="1" fillId="2" borderId="28" xfId="0" applyNumberFormat="1" applyFont="1" applyFill="1" applyBorder="1" applyAlignment="1">
      <alignment vertical="top" wrapText="1"/>
    </xf>
    <xf numFmtId="164" fontId="1" fillId="2" borderId="41" xfId="0" applyNumberFormat="1" applyFont="1" applyFill="1" applyBorder="1" applyAlignment="1">
      <alignment vertical="top" wrapText="1"/>
    </xf>
    <xf numFmtId="164" fontId="1" fillId="2" borderId="29" xfId="0" applyNumberFormat="1" applyFont="1" applyFill="1" applyBorder="1" applyAlignment="1">
      <alignment vertical="top" wrapText="1"/>
    </xf>
    <xf numFmtId="164" fontId="4" fillId="0" borderId="39" xfId="0" applyNumberFormat="1" applyFont="1" applyBorder="1" applyAlignment="1">
      <alignment vertical="top" wrapText="1"/>
    </xf>
    <xf numFmtId="164" fontId="1" fillId="2" borderId="39" xfId="0" applyNumberFormat="1" applyFont="1" applyFill="1" applyBorder="1" applyAlignment="1">
      <alignment vertical="top" wrapText="1"/>
    </xf>
    <xf numFmtId="164" fontId="1" fillId="2" borderId="40" xfId="0" applyNumberFormat="1" applyFont="1" applyFill="1" applyBorder="1"/>
    <xf numFmtId="164" fontId="1" fillId="2" borderId="16" xfId="0" applyNumberFormat="1" applyFont="1" applyFill="1" applyBorder="1"/>
    <xf numFmtId="164" fontId="1" fillId="0" borderId="34" xfId="0" applyNumberFormat="1" applyFont="1" applyBorder="1"/>
    <xf numFmtId="164" fontId="1" fillId="2" borderId="39" xfId="0" applyNumberFormat="1" applyFont="1" applyFill="1" applyBorder="1"/>
    <xf numFmtId="164" fontId="1" fillId="2" borderId="15" xfId="0" applyNumberFormat="1" applyFont="1" applyFill="1" applyBorder="1"/>
    <xf numFmtId="164" fontId="5" fillId="0" borderId="17" xfId="0" applyNumberFormat="1" applyFont="1" applyBorder="1"/>
    <xf numFmtId="164" fontId="1" fillId="0" borderId="43" xfId="0" applyNumberFormat="1" applyFont="1" applyBorder="1"/>
    <xf numFmtId="0" fontId="1" fillId="0" borderId="37" xfId="0" applyFont="1" applyFill="1" applyBorder="1" applyAlignment="1">
      <alignment vertical="top" wrapText="1"/>
    </xf>
    <xf numFmtId="164" fontId="4" fillId="0" borderId="18" xfId="0" applyNumberFormat="1" applyFont="1" applyFill="1" applyBorder="1" applyAlignment="1">
      <alignment vertical="top" wrapText="1"/>
    </xf>
    <xf numFmtId="164" fontId="5" fillId="0" borderId="17" xfId="0" applyNumberFormat="1" applyFont="1" applyFill="1" applyBorder="1"/>
    <xf numFmtId="164" fontId="1" fillId="0" borderId="19" xfId="0" applyNumberFormat="1" applyFont="1" applyFill="1" applyBorder="1"/>
    <xf numFmtId="0" fontId="3" fillId="0" borderId="0" xfId="0" applyFont="1" applyAlignment="1">
      <alignment horizontal="right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6" fillId="0" borderId="35" xfId="0" applyFont="1" applyFill="1" applyBorder="1" applyAlignment="1">
      <alignment vertical="top" wrapText="1"/>
    </xf>
    <xf numFmtId="0" fontId="6" fillId="0" borderId="33" xfId="0" applyFont="1" applyFill="1" applyBorder="1" applyAlignment="1">
      <alignment vertical="top" wrapText="1"/>
    </xf>
    <xf numFmtId="0" fontId="6" fillId="0" borderId="36" xfId="0" applyFont="1" applyFill="1" applyBorder="1" applyAlignment="1">
      <alignment vertical="top" wrapText="1"/>
    </xf>
    <xf numFmtId="0" fontId="4" fillId="0" borderId="3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5" fillId="0" borderId="2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164" fontId="1" fillId="0" borderId="33" xfId="0" applyNumberFormat="1" applyFont="1" applyBorder="1"/>
    <xf numFmtId="0" fontId="0" fillId="0" borderId="34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wrapText="1"/>
    </xf>
    <xf numFmtId="0" fontId="1" fillId="0" borderId="52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2" fillId="0" borderId="3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164" fontId="1" fillId="0" borderId="41" xfId="0" applyNumberFormat="1" applyFont="1" applyBorder="1" applyAlignment="1">
      <alignment vertical="top" wrapText="1"/>
    </xf>
    <xf numFmtId="164" fontId="1" fillId="0" borderId="29" xfId="0" applyNumberFormat="1" applyFont="1" applyBorder="1" applyAlignment="1">
      <alignment vertical="top" wrapText="1"/>
    </xf>
    <xf numFmtId="164" fontId="1" fillId="0" borderId="53" xfId="0" applyNumberFormat="1" applyFont="1" applyBorder="1" applyAlignment="1">
      <alignment vertical="top" wrapText="1"/>
    </xf>
    <xf numFmtId="164" fontId="1" fillId="0" borderId="54" xfId="0" applyNumberFormat="1" applyFont="1" applyBorder="1" applyAlignment="1">
      <alignment vertical="top" wrapText="1"/>
    </xf>
    <xf numFmtId="164" fontId="1" fillId="0" borderId="55" xfId="0" applyNumberFormat="1" applyFont="1" applyBorder="1" applyAlignment="1">
      <alignment vertical="top" wrapText="1"/>
    </xf>
    <xf numFmtId="164" fontId="1" fillId="0" borderId="39" xfId="0" applyNumberFormat="1" applyFont="1" applyBorder="1"/>
    <xf numFmtId="0" fontId="5" fillId="0" borderId="56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vertical="top" wrapText="1"/>
    </xf>
    <xf numFmtId="164" fontId="4" fillId="0" borderId="34" xfId="0" applyNumberFormat="1" applyFont="1" applyBorder="1" applyAlignment="1">
      <alignment vertical="top" wrapText="1"/>
    </xf>
    <xf numFmtId="164" fontId="4" fillId="0" borderId="11" xfId="0" applyNumberFormat="1" applyFont="1" applyBorder="1" applyAlignment="1">
      <alignment vertical="top" wrapText="1"/>
    </xf>
    <xf numFmtId="164" fontId="1" fillId="0" borderId="39" xfId="0" applyNumberFormat="1" applyFont="1" applyBorder="1" applyAlignment="1">
      <alignment vertical="top" wrapText="1"/>
    </xf>
    <xf numFmtId="164" fontId="1" fillId="0" borderId="46" xfId="0" applyNumberFormat="1" applyFont="1" applyBorder="1" applyAlignment="1">
      <alignment vertical="top" wrapText="1"/>
    </xf>
    <xf numFmtId="164" fontId="1" fillId="0" borderId="47" xfId="0" applyNumberFormat="1" applyFont="1" applyBorder="1" applyAlignment="1">
      <alignment vertical="top" wrapText="1"/>
    </xf>
    <xf numFmtId="164" fontId="1" fillId="0" borderId="48" xfId="0" applyNumberFormat="1" applyFont="1" applyBorder="1" applyAlignment="1">
      <alignment vertical="top" wrapText="1"/>
    </xf>
    <xf numFmtId="164" fontId="5" fillId="0" borderId="34" xfId="0" applyNumberFormat="1" applyFont="1" applyBorder="1"/>
    <xf numFmtId="0" fontId="2" fillId="0" borderId="15" xfId="0" applyFont="1" applyBorder="1" applyAlignment="1">
      <alignment horizontal="center" vertical="top" wrapText="1"/>
    </xf>
    <xf numFmtId="0" fontId="1" fillId="0" borderId="53" xfId="0" applyFont="1" applyBorder="1" applyAlignment="1">
      <alignment horizontal="center" wrapText="1"/>
    </xf>
    <xf numFmtId="0" fontId="1" fillId="0" borderId="54" xfId="0" applyFont="1" applyBorder="1" applyAlignment="1">
      <alignment horizontal="center" wrapText="1"/>
    </xf>
    <xf numFmtId="0" fontId="1" fillId="0" borderId="54" xfId="0" applyFont="1" applyFill="1" applyBorder="1" applyAlignment="1">
      <alignment horizontal="center" wrapText="1"/>
    </xf>
    <xf numFmtId="0" fontId="1" fillId="0" borderId="57" xfId="0" applyFont="1" applyBorder="1" applyAlignment="1">
      <alignment horizontal="center" wrapText="1"/>
    </xf>
    <xf numFmtId="0" fontId="5" fillId="0" borderId="3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5"/>
  <sheetViews>
    <sheetView tabSelected="1" topLeftCell="E29" workbookViewId="0">
      <selection activeCell="I10" sqref="I10"/>
    </sheetView>
  </sheetViews>
  <sheetFormatPr defaultRowHeight="14.4"/>
  <cols>
    <col min="1" max="1" width="3.88671875" customWidth="1"/>
    <col min="2" max="2" width="20.6640625" customWidth="1"/>
    <col min="3" max="3" width="14.6640625" customWidth="1"/>
    <col min="6" max="6" width="11.6640625" customWidth="1"/>
    <col min="7" max="7" width="10.44140625" customWidth="1"/>
    <col min="8" max="8" width="12.88671875" style="16" customWidth="1"/>
    <col min="9" max="9" width="9.88671875" customWidth="1"/>
    <col min="10" max="10" width="11.6640625" customWidth="1"/>
    <col min="11" max="11" width="10.33203125" customWidth="1"/>
    <col min="12" max="12" width="11.6640625" customWidth="1"/>
    <col min="13" max="13" width="10" customWidth="1"/>
    <col min="14" max="14" width="11.6640625" customWidth="1"/>
    <col min="15" max="15" width="9.88671875" customWidth="1"/>
    <col min="16" max="16" width="12.109375" style="16" customWidth="1"/>
    <col min="17" max="17" width="9.88671875" customWidth="1"/>
    <col min="18" max="18" width="11.6640625" customWidth="1"/>
    <col min="19" max="19" width="9.5546875" customWidth="1"/>
    <col min="20" max="20" width="11.6640625" style="16" customWidth="1"/>
    <col min="21" max="21" width="10" customWidth="1"/>
  </cols>
  <sheetData>
    <row r="1" spans="1:21" ht="45.75" customHeight="1">
      <c r="Q1" s="79"/>
      <c r="R1" s="79"/>
      <c r="S1" s="79"/>
      <c r="T1" s="79"/>
      <c r="U1" s="79" t="s">
        <v>14</v>
      </c>
    </row>
    <row r="2" spans="1:21" ht="30" customHeight="1">
      <c r="A2" s="99" t="s">
        <v>13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</row>
    <row r="4" spans="1:21">
      <c r="A4" s="1" t="s">
        <v>36</v>
      </c>
      <c r="B4" s="1"/>
      <c r="C4" s="1"/>
      <c r="D4" s="1"/>
      <c r="E4" s="1"/>
      <c r="F4" s="1"/>
      <c r="G4" s="1"/>
      <c r="H4" s="17"/>
      <c r="I4" s="1"/>
      <c r="J4" s="1"/>
      <c r="K4" s="1"/>
      <c r="L4" s="1"/>
      <c r="M4" s="1"/>
    </row>
    <row r="5" spans="1:21">
      <c r="A5" s="1" t="s">
        <v>48</v>
      </c>
      <c r="B5" s="1"/>
      <c r="C5" s="1"/>
      <c r="D5" s="1"/>
      <c r="E5" s="1"/>
      <c r="F5" s="1"/>
      <c r="G5" s="1"/>
      <c r="H5" s="17"/>
      <c r="I5" s="1"/>
      <c r="J5" s="1"/>
      <c r="K5" s="1"/>
      <c r="L5" s="1"/>
      <c r="M5" s="1"/>
    </row>
    <row r="6" spans="1:21">
      <c r="A6" s="1" t="s">
        <v>15</v>
      </c>
      <c r="B6" s="1"/>
      <c r="C6" s="1"/>
      <c r="D6" s="1"/>
      <c r="E6" s="1"/>
      <c r="F6" s="1"/>
      <c r="G6" s="1"/>
      <c r="H6" s="17"/>
      <c r="I6" s="1"/>
      <c r="J6" s="1"/>
      <c r="K6" s="1"/>
      <c r="L6" s="1"/>
      <c r="M6" s="1"/>
    </row>
    <row r="7" spans="1:21" ht="15" thickBot="1">
      <c r="A7" s="1"/>
      <c r="B7" s="1"/>
      <c r="C7" s="1"/>
      <c r="D7" s="1"/>
      <c r="E7" s="1"/>
      <c r="F7" s="1"/>
      <c r="G7" s="1"/>
      <c r="H7" s="17"/>
      <c r="I7" s="1"/>
      <c r="J7" s="1"/>
      <c r="K7" s="1"/>
      <c r="L7" s="1"/>
      <c r="M7" s="1"/>
    </row>
    <row r="8" spans="1:21" ht="26.4" customHeight="1">
      <c r="A8" s="100" t="s">
        <v>0</v>
      </c>
      <c r="B8" s="100" t="s">
        <v>1</v>
      </c>
      <c r="C8" s="106" t="s">
        <v>2</v>
      </c>
      <c r="D8" s="108" t="s">
        <v>8</v>
      </c>
      <c r="E8" s="115" t="s">
        <v>9</v>
      </c>
      <c r="F8" s="124" t="s">
        <v>10</v>
      </c>
      <c r="G8" s="125"/>
      <c r="H8" s="125"/>
      <c r="I8" s="125"/>
      <c r="J8" s="125"/>
      <c r="K8" s="125"/>
      <c r="L8" s="125"/>
      <c r="M8" s="125"/>
      <c r="N8" s="149" t="s">
        <v>11</v>
      </c>
      <c r="O8" s="150"/>
      <c r="P8" s="150"/>
      <c r="Q8" s="151"/>
      <c r="R8" s="149" t="s">
        <v>3</v>
      </c>
      <c r="S8" s="150"/>
      <c r="T8" s="150"/>
      <c r="U8" s="151"/>
    </row>
    <row r="9" spans="1:21" ht="87.6" customHeight="1">
      <c r="A9" s="105"/>
      <c r="B9" s="105"/>
      <c r="C9" s="107"/>
      <c r="D9" s="109"/>
      <c r="E9" s="113"/>
      <c r="F9" s="121" t="s">
        <v>50</v>
      </c>
      <c r="G9" s="122"/>
      <c r="H9" s="122"/>
      <c r="I9" s="123"/>
      <c r="J9" s="126" t="s">
        <v>51</v>
      </c>
      <c r="K9" s="122"/>
      <c r="L9" s="122"/>
      <c r="M9" s="122"/>
      <c r="N9" s="152"/>
      <c r="O9" s="153"/>
      <c r="P9" s="153"/>
      <c r="Q9" s="154"/>
      <c r="R9" s="152"/>
      <c r="S9" s="153"/>
      <c r="T9" s="153"/>
      <c r="U9" s="154"/>
    </row>
    <row r="10" spans="1:21" ht="27.6" thickBot="1">
      <c r="A10" s="101"/>
      <c r="B10" s="101"/>
      <c r="C10" s="111"/>
      <c r="D10" s="112"/>
      <c r="E10" s="116"/>
      <c r="F10" s="80" t="s">
        <v>5</v>
      </c>
      <c r="G10" s="81" t="s">
        <v>6</v>
      </c>
      <c r="H10" s="18" t="s">
        <v>4</v>
      </c>
      <c r="I10" s="114" t="s">
        <v>7</v>
      </c>
      <c r="J10" s="143" t="s">
        <v>5</v>
      </c>
      <c r="K10" s="144" t="s">
        <v>6</v>
      </c>
      <c r="L10" s="145" t="s">
        <v>4</v>
      </c>
      <c r="M10" s="146" t="s">
        <v>7</v>
      </c>
      <c r="N10" s="80" t="s">
        <v>5</v>
      </c>
      <c r="O10" s="81" t="s">
        <v>6</v>
      </c>
      <c r="P10" s="18" t="s">
        <v>4</v>
      </c>
      <c r="Q10" s="82" t="s">
        <v>7</v>
      </c>
      <c r="R10" s="8" t="s">
        <v>5</v>
      </c>
      <c r="S10" s="9" t="s">
        <v>6</v>
      </c>
      <c r="T10" s="18" t="s">
        <v>4</v>
      </c>
      <c r="U10" s="10" t="s">
        <v>7</v>
      </c>
    </row>
    <row r="11" spans="1:21" ht="15" thickBot="1">
      <c r="A11" s="12">
        <v>1</v>
      </c>
      <c r="B11" s="12">
        <v>2</v>
      </c>
      <c r="C11" s="13">
        <v>3</v>
      </c>
      <c r="D11" s="14">
        <v>4</v>
      </c>
      <c r="E11" s="15">
        <v>5</v>
      </c>
      <c r="F11" s="117">
        <v>6</v>
      </c>
      <c r="G11" s="118">
        <v>7</v>
      </c>
      <c r="H11" s="119">
        <v>8</v>
      </c>
      <c r="I11" s="142">
        <v>9</v>
      </c>
      <c r="J11" s="13">
        <v>10</v>
      </c>
      <c r="K11" s="14">
        <v>11</v>
      </c>
      <c r="L11" s="14">
        <v>12</v>
      </c>
      <c r="M11" s="15">
        <v>13</v>
      </c>
      <c r="N11" s="148">
        <v>10</v>
      </c>
      <c r="O11" s="118">
        <v>11</v>
      </c>
      <c r="P11" s="119">
        <v>12</v>
      </c>
      <c r="Q11" s="120">
        <v>13</v>
      </c>
      <c r="R11" s="13">
        <v>14</v>
      </c>
      <c r="S11" s="14">
        <v>15</v>
      </c>
      <c r="T11" s="19">
        <v>17</v>
      </c>
      <c r="U11" s="15">
        <v>18</v>
      </c>
    </row>
    <row r="12" spans="1:21" ht="15" thickBot="1">
      <c r="A12" s="102" t="s">
        <v>45</v>
      </c>
      <c r="B12" s="103"/>
      <c r="C12" s="103"/>
      <c r="D12" s="103"/>
      <c r="E12" s="103"/>
      <c r="F12" s="103"/>
      <c r="G12" s="103"/>
      <c r="H12" s="103"/>
      <c r="I12" s="103"/>
      <c r="J12" s="147"/>
      <c r="K12" s="147"/>
      <c r="L12" s="147"/>
      <c r="M12" s="147"/>
      <c r="N12" s="103"/>
      <c r="O12" s="103"/>
      <c r="P12" s="103"/>
      <c r="Q12" s="103"/>
      <c r="R12" s="103"/>
      <c r="S12" s="103"/>
      <c r="T12" s="103"/>
      <c r="U12" s="104"/>
    </row>
    <row r="13" spans="1:21" ht="15" thickBot="1">
      <c r="A13" s="102" t="s">
        <v>46</v>
      </c>
      <c r="B13" s="103"/>
      <c r="C13" s="103"/>
      <c r="D13" s="103"/>
      <c r="E13" s="103"/>
      <c r="F13" s="103"/>
      <c r="G13" s="103"/>
      <c r="H13" s="103"/>
      <c r="I13" s="103"/>
      <c r="J13" s="133"/>
      <c r="K13" s="133"/>
      <c r="L13" s="133"/>
      <c r="M13" s="133"/>
      <c r="N13" s="103"/>
      <c r="O13" s="103"/>
      <c r="P13" s="103"/>
      <c r="Q13" s="103"/>
      <c r="R13" s="103"/>
      <c r="S13" s="103"/>
      <c r="T13" s="103"/>
      <c r="U13" s="104"/>
    </row>
    <row r="14" spans="1:21" ht="40.200000000000003" thickBot="1">
      <c r="A14" s="49">
        <v>1</v>
      </c>
      <c r="B14" s="75" t="s">
        <v>37</v>
      </c>
      <c r="C14" s="51" t="s">
        <v>22</v>
      </c>
      <c r="D14" s="30" t="s">
        <v>49</v>
      </c>
      <c r="E14" s="41" t="s">
        <v>35</v>
      </c>
      <c r="F14" s="42">
        <v>0</v>
      </c>
      <c r="G14" s="43">
        <v>0</v>
      </c>
      <c r="H14" s="44">
        <v>51.549410000000002</v>
      </c>
      <c r="I14" s="132">
        <v>0</v>
      </c>
      <c r="J14" s="42">
        <v>0</v>
      </c>
      <c r="K14" s="43">
        <v>0</v>
      </c>
      <c r="L14" s="43">
        <f>H14</f>
        <v>51.549410000000002</v>
      </c>
      <c r="M14" s="45">
        <f>I14</f>
        <v>0</v>
      </c>
      <c r="N14" s="68">
        <v>0</v>
      </c>
      <c r="O14" s="46">
        <v>0</v>
      </c>
      <c r="P14" s="44">
        <v>51.549410000000002</v>
      </c>
      <c r="Q14" s="47">
        <v>0</v>
      </c>
      <c r="R14" s="42">
        <v>0</v>
      </c>
      <c r="S14" s="43">
        <v>0</v>
      </c>
      <c r="T14" s="78">
        <v>51.549410000000002</v>
      </c>
      <c r="U14" s="74">
        <v>0</v>
      </c>
    </row>
    <row r="15" spans="1:21" ht="31.8" customHeight="1" thickBot="1">
      <c r="A15" s="86" t="s">
        <v>47</v>
      </c>
      <c r="B15" s="87"/>
      <c r="C15" s="87"/>
      <c r="D15" s="87"/>
      <c r="E15" s="87"/>
      <c r="F15" s="38">
        <f t="shared" ref="F15:U15" si="0">SUM(F13:F14)</f>
        <v>0</v>
      </c>
      <c r="G15" s="38">
        <f t="shared" si="0"/>
        <v>0</v>
      </c>
      <c r="H15" s="76">
        <f t="shared" si="0"/>
        <v>51.549410000000002</v>
      </c>
      <c r="I15" s="66">
        <f t="shared" si="0"/>
        <v>0</v>
      </c>
      <c r="J15" s="135">
        <v>0</v>
      </c>
      <c r="K15" s="134">
        <f>K14</f>
        <v>0</v>
      </c>
      <c r="L15" s="134">
        <f>L14</f>
        <v>51.549410000000002</v>
      </c>
      <c r="M15" s="136">
        <f>M14</f>
        <v>0</v>
      </c>
      <c r="N15" s="58">
        <f t="shared" si="0"/>
        <v>0</v>
      </c>
      <c r="O15" s="38">
        <f t="shared" si="0"/>
        <v>0</v>
      </c>
      <c r="P15" s="76">
        <f t="shared" si="0"/>
        <v>51.549410000000002</v>
      </c>
      <c r="Q15" s="38">
        <f t="shared" si="0"/>
        <v>0</v>
      </c>
      <c r="R15" s="38">
        <f t="shared" si="0"/>
        <v>0</v>
      </c>
      <c r="S15" s="38">
        <f t="shared" si="0"/>
        <v>0</v>
      </c>
      <c r="T15" s="76">
        <f t="shared" si="0"/>
        <v>51.549410000000002</v>
      </c>
      <c r="U15" s="39">
        <f t="shared" si="0"/>
        <v>0</v>
      </c>
    </row>
    <row r="16" spans="1:21">
      <c r="A16" s="96" t="s">
        <v>18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8"/>
    </row>
    <row r="17" spans="1:21" ht="15" thickBot="1">
      <c r="A17" s="88" t="s">
        <v>19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95"/>
    </row>
    <row r="18" spans="1:21" ht="75" customHeight="1" thickBot="1">
      <c r="A18" s="27" t="s">
        <v>20</v>
      </c>
      <c r="B18" s="28" t="s">
        <v>16</v>
      </c>
      <c r="C18" s="29" t="s">
        <v>22</v>
      </c>
      <c r="D18" s="30" t="s">
        <v>34</v>
      </c>
      <c r="E18" s="61" t="s">
        <v>35</v>
      </c>
      <c r="F18" s="31">
        <v>0</v>
      </c>
      <c r="G18" s="32">
        <v>0</v>
      </c>
      <c r="H18" s="33">
        <v>2278.5608699999998</v>
      </c>
      <c r="I18" s="127">
        <v>0</v>
      </c>
      <c r="J18" s="31">
        <f>F18</f>
        <v>0</v>
      </c>
      <c r="K18" s="32">
        <f>G18</f>
        <v>0</v>
      </c>
      <c r="L18" s="32">
        <f>H18</f>
        <v>2278.5608699999998</v>
      </c>
      <c r="M18" s="34">
        <f>I18</f>
        <v>0</v>
      </c>
      <c r="N18" s="62">
        <v>0</v>
      </c>
      <c r="O18" s="35">
        <v>0</v>
      </c>
      <c r="P18" s="33">
        <v>2278.5608699999998</v>
      </c>
      <c r="Q18" s="64">
        <v>0</v>
      </c>
      <c r="R18" s="31">
        <v>0</v>
      </c>
      <c r="S18" s="32">
        <v>0</v>
      </c>
      <c r="T18" s="33">
        <v>2278.5608699999998</v>
      </c>
      <c r="U18" s="34">
        <v>0</v>
      </c>
    </row>
    <row r="19" spans="1:21" ht="40.200000000000003" thickBot="1">
      <c r="A19" s="6" t="s">
        <v>21</v>
      </c>
      <c r="B19" s="7" t="s">
        <v>17</v>
      </c>
      <c r="C19" s="11" t="s">
        <v>22</v>
      </c>
      <c r="D19" s="30" t="s">
        <v>34</v>
      </c>
      <c r="E19" s="61" t="s">
        <v>35</v>
      </c>
      <c r="F19" s="4">
        <v>0</v>
      </c>
      <c r="G19" s="2">
        <v>0</v>
      </c>
      <c r="H19" s="20">
        <v>416.82</v>
      </c>
      <c r="I19" s="128">
        <v>0</v>
      </c>
      <c r="J19" s="129">
        <f>F19</f>
        <v>0</v>
      </c>
      <c r="K19" s="130">
        <f>G19</f>
        <v>0</v>
      </c>
      <c r="L19" s="130">
        <f>H19</f>
        <v>416.82</v>
      </c>
      <c r="M19" s="131">
        <f>I19</f>
        <v>0</v>
      </c>
      <c r="N19" s="63">
        <v>0</v>
      </c>
      <c r="O19" s="3">
        <v>0</v>
      </c>
      <c r="P19" s="20">
        <v>416.82</v>
      </c>
      <c r="Q19" s="65">
        <v>0</v>
      </c>
      <c r="R19" s="4">
        <v>0</v>
      </c>
      <c r="S19" s="2">
        <v>0</v>
      </c>
      <c r="T19" s="20">
        <v>416.82</v>
      </c>
      <c r="U19" s="5">
        <v>0</v>
      </c>
    </row>
    <row r="20" spans="1:21" ht="31.8" customHeight="1" thickBot="1">
      <c r="A20" s="86" t="s">
        <v>23</v>
      </c>
      <c r="B20" s="87"/>
      <c r="C20" s="87"/>
      <c r="D20" s="87"/>
      <c r="E20" s="87"/>
      <c r="F20" s="59">
        <v>0</v>
      </c>
      <c r="G20" s="38">
        <f t="shared" ref="G20:U20" si="1">SUM(G18:G19)</f>
        <v>0</v>
      </c>
      <c r="H20" s="76">
        <f t="shared" si="1"/>
        <v>2695.38087</v>
      </c>
      <c r="I20" s="66">
        <f t="shared" si="1"/>
        <v>0</v>
      </c>
      <c r="J20" s="59">
        <f>J18+J19</f>
        <v>0</v>
      </c>
      <c r="K20" s="38">
        <f>K18+K19</f>
        <v>0</v>
      </c>
      <c r="L20" s="38">
        <f>L18+L19</f>
        <v>2695.38087</v>
      </c>
      <c r="M20" s="60">
        <f>M18+M19</f>
        <v>0</v>
      </c>
      <c r="N20" s="58">
        <f t="shared" si="1"/>
        <v>0</v>
      </c>
      <c r="O20" s="38">
        <f t="shared" si="1"/>
        <v>0</v>
      </c>
      <c r="P20" s="76">
        <f t="shared" si="1"/>
        <v>2695.38087</v>
      </c>
      <c r="Q20" s="66">
        <f t="shared" si="1"/>
        <v>0</v>
      </c>
      <c r="R20" s="59">
        <f t="shared" si="1"/>
        <v>0</v>
      </c>
      <c r="S20" s="38">
        <f t="shared" si="1"/>
        <v>0</v>
      </c>
      <c r="T20" s="76">
        <f t="shared" si="1"/>
        <v>2695.38087</v>
      </c>
      <c r="U20" s="39">
        <f t="shared" si="1"/>
        <v>0</v>
      </c>
    </row>
    <row r="21" spans="1:21" ht="31.8" customHeight="1" thickBot="1">
      <c r="A21" s="83" t="s">
        <v>24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5"/>
    </row>
    <row r="22" spans="1:21" ht="40.200000000000003" thickBot="1">
      <c r="A22" s="49" t="s">
        <v>25</v>
      </c>
      <c r="B22" s="50" t="s">
        <v>38</v>
      </c>
      <c r="C22" s="51" t="s">
        <v>22</v>
      </c>
      <c r="D22" s="52" t="s">
        <v>34</v>
      </c>
      <c r="E22" s="61" t="s">
        <v>35</v>
      </c>
      <c r="F22" s="53">
        <v>0</v>
      </c>
      <c r="G22" s="54">
        <v>0</v>
      </c>
      <c r="H22" s="55">
        <v>248.8</v>
      </c>
      <c r="I22" s="137">
        <v>0</v>
      </c>
      <c r="J22" s="138">
        <f>F22</f>
        <v>0</v>
      </c>
      <c r="K22" s="139">
        <f>G22</f>
        <v>0</v>
      </c>
      <c r="L22" s="139">
        <f>H22</f>
        <v>248.8</v>
      </c>
      <c r="M22" s="140">
        <f>I22</f>
        <v>0</v>
      </c>
      <c r="N22" s="57">
        <v>0</v>
      </c>
      <c r="O22" s="54">
        <v>0</v>
      </c>
      <c r="P22" s="55">
        <v>248.8</v>
      </c>
      <c r="Q22" s="67">
        <v>0</v>
      </c>
      <c r="R22" s="53">
        <v>0</v>
      </c>
      <c r="S22" s="54">
        <v>0</v>
      </c>
      <c r="T22" s="55">
        <v>248.8</v>
      </c>
      <c r="U22" s="56">
        <v>0</v>
      </c>
    </row>
    <row r="23" spans="1:21" ht="31.8" customHeight="1" thickBot="1">
      <c r="A23" s="86" t="s">
        <v>26</v>
      </c>
      <c r="B23" s="87"/>
      <c r="C23" s="87"/>
      <c r="D23" s="87"/>
      <c r="E23" s="87"/>
      <c r="F23" s="59">
        <v>0</v>
      </c>
      <c r="G23" s="38">
        <f t="shared" ref="G23:U23" si="2">SUM(G22)</f>
        <v>0</v>
      </c>
      <c r="H23" s="76">
        <f t="shared" si="2"/>
        <v>248.8</v>
      </c>
      <c r="I23" s="66">
        <f t="shared" si="2"/>
        <v>0</v>
      </c>
      <c r="J23" s="59">
        <f>J22</f>
        <v>0</v>
      </c>
      <c r="K23" s="38">
        <f>K22</f>
        <v>0</v>
      </c>
      <c r="L23" s="38">
        <f>L22</f>
        <v>248.8</v>
      </c>
      <c r="M23" s="60">
        <f>M22</f>
        <v>0</v>
      </c>
      <c r="N23" s="58">
        <f t="shared" si="2"/>
        <v>0</v>
      </c>
      <c r="O23" s="38">
        <f t="shared" si="2"/>
        <v>0</v>
      </c>
      <c r="P23" s="76">
        <f t="shared" si="2"/>
        <v>248.8</v>
      </c>
      <c r="Q23" s="66">
        <f t="shared" si="2"/>
        <v>0</v>
      </c>
      <c r="R23" s="59">
        <f t="shared" si="2"/>
        <v>0</v>
      </c>
      <c r="S23" s="38">
        <f t="shared" si="2"/>
        <v>0</v>
      </c>
      <c r="T23" s="76">
        <f t="shared" si="2"/>
        <v>248.8</v>
      </c>
      <c r="U23" s="39">
        <f t="shared" si="2"/>
        <v>0</v>
      </c>
    </row>
    <row r="24" spans="1:21" ht="31.8" customHeight="1" thickBot="1">
      <c r="A24" s="88" t="s">
        <v>41</v>
      </c>
      <c r="B24" s="89"/>
      <c r="C24" s="89"/>
      <c r="D24" s="89"/>
      <c r="E24" s="89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5"/>
    </row>
    <row r="25" spans="1:21" ht="40.200000000000003" thickBot="1">
      <c r="A25" s="27" t="s">
        <v>27</v>
      </c>
      <c r="B25" s="40" t="s">
        <v>39</v>
      </c>
      <c r="C25" s="29" t="s">
        <v>22</v>
      </c>
      <c r="D25" s="30" t="s">
        <v>34</v>
      </c>
      <c r="E25" s="61" t="s">
        <v>35</v>
      </c>
      <c r="F25" s="42">
        <v>0</v>
      </c>
      <c r="G25" s="43">
        <v>0</v>
      </c>
      <c r="H25" s="44">
        <v>153.80212</v>
      </c>
      <c r="I25" s="132">
        <v>0</v>
      </c>
      <c r="J25" s="42">
        <f>F25</f>
        <v>0</v>
      </c>
      <c r="K25" s="43">
        <f>G25</f>
        <v>0</v>
      </c>
      <c r="L25" s="43">
        <f>H25</f>
        <v>153.80212</v>
      </c>
      <c r="M25" s="45">
        <f>I25</f>
        <v>0</v>
      </c>
      <c r="N25" s="68">
        <v>0</v>
      </c>
      <c r="O25" s="46">
        <v>0</v>
      </c>
      <c r="P25" s="44">
        <v>153.80212</v>
      </c>
      <c r="Q25" s="71">
        <v>0</v>
      </c>
      <c r="R25" s="42">
        <v>0</v>
      </c>
      <c r="S25" s="43">
        <v>0</v>
      </c>
      <c r="T25" s="44">
        <v>148.30212</v>
      </c>
      <c r="U25" s="45">
        <v>0</v>
      </c>
    </row>
    <row r="26" spans="1:21" ht="119.4" thickBot="1">
      <c r="A26" s="36" t="s">
        <v>28</v>
      </c>
      <c r="B26" s="48" t="s">
        <v>30</v>
      </c>
      <c r="C26" s="37" t="s">
        <v>22</v>
      </c>
      <c r="D26" s="30" t="s">
        <v>34</v>
      </c>
      <c r="E26" s="61" t="s">
        <v>35</v>
      </c>
      <c r="F26" s="70">
        <v>0</v>
      </c>
      <c r="G26" s="21">
        <v>0</v>
      </c>
      <c r="H26" s="22">
        <v>4426.3861500000003</v>
      </c>
      <c r="I26" s="110">
        <v>0</v>
      </c>
      <c r="J26" s="42">
        <f>F26</f>
        <v>0</v>
      </c>
      <c r="K26" s="43">
        <f>G26</f>
        <v>0</v>
      </c>
      <c r="L26" s="43">
        <f>H26</f>
        <v>4426.3861500000003</v>
      </c>
      <c r="M26" s="45">
        <f>I26</f>
        <v>0</v>
      </c>
      <c r="N26" s="69">
        <v>0</v>
      </c>
      <c r="O26" s="23">
        <v>0</v>
      </c>
      <c r="P26" s="24">
        <v>4426.3861500000003</v>
      </c>
      <c r="Q26" s="72">
        <v>0</v>
      </c>
      <c r="R26" s="70">
        <v>0</v>
      </c>
      <c r="S26" s="25">
        <v>0</v>
      </c>
      <c r="T26" s="24">
        <v>4347.86193</v>
      </c>
      <c r="U26" s="26">
        <v>0</v>
      </c>
    </row>
    <row r="27" spans="1:21" ht="53.4" thickBot="1">
      <c r="A27" s="36" t="s">
        <v>42</v>
      </c>
      <c r="B27" s="48" t="s">
        <v>16</v>
      </c>
      <c r="C27" s="37" t="s">
        <v>22</v>
      </c>
      <c r="D27" s="30" t="s">
        <v>34</v>
      </c>
      <c r="E27" s="61" t="s">
        <v>35</v>
      </c>
      <c r="F27" s="70">
        <v>0</v>
      </c>
      <c r="G27" s="21">
        <v>0</v>
      </c>
      <c r="H27" s="22">
        <v>1677.29339</v>
      </c>
      <c r="I27" s="110">
        <v>0</v>
      </c>
      <c r="J27" s="42">
        <f>F27</f>
        <v>0</v>
      </c>
      <c r="K27" s="43">
        <f>G27</f>
        <v>0</v>
      </c>
      <c r="L27" s="43">
        <f>H27</f>
        <v>1677.29339</v>
      </c>
      <c r="M27" s="45">
        <f>I27</f>
        <v>0</v>
      </c>
      <c r="N27" s="69">
        <v>0</v>
      </c>
      <c r="O27" s="23">
        <v>0</v>
      </c>
      <c r="P27" s="24">
        <v>1677.2930799999999</v>
      </c>
      <c r="Q27" s="72">
        <v>0</v>
      </c>
      <c r="R27" s="70">
        <v>0</v>
      </c>
      <c r="S27" s="25">
        <v>0</v>
      </c>
      <c r="T27" s="24">
        <v>1677.2930799999999</v>
      </c>
      <c r="U27" s="26">
        <v>0</v>
      </c>
    </row>
    <row r="28" spans="1:21" ht="40.200000000000003" thickBot="1">
      <c r="A28" s="36" t="s">
        <v>43</v>
      </c>
      <c r="B28" s="48" t="s">
        <v>37</v>
      </c>
      <c r="C28" s="37" t="s">
        <v>22</v>
      </c>
      <c r="D28" s="30" t="s">
        <v>34</v>
      </c>
      <c r="E28" s="61" t="s">
        <v>35</v>
      </c>
      <c r="F28" s="70">
        <v>0</v>
      </c>
      <c r="G28" s="21">
        <v>0</v>
      </c>
      <c r="H28" s="22">
        <v>265.80475000000001</v>
      </c>
      <c r="I28" s="110">
        <v>0</v>
      </c>
      <c r="J28" s="42">
        <f>F28</f>
        <v>0</v>
      </c>
      <c r="K28" s="43">
        <f>G28</f>
        <v>0</v>
      </c>
      <c r="L28" s="43">
        <f>H28</f>
        <v>265.80475000000001</v>
      </c>
      <c r="M28" s="45">
        <f>I28</f>
        <v>0</v>
      </c>
      <c r="N28" s="69">
        <v>0</v>
      </c>
      <c r="O28" s="23">
        <v>0</v>
      </c>
      <c r="P28" s="24">
        <v>265.80475000000001</v>
      </c>
      <c r="Q28" s="72">
        <v>0</v>
      </c>
      <c r="R28" s="70">
        <v>0</v>
      </c>
      <c r="S28" s="25">
        <v>0</v>
      </c>
      <c r="T28" s="24">
        <v>265.80475000000001</v>
      </c>
      <c r="U28" s="26">
        <v>0</v>
      </c>
    </row>
    <row r="29" spans="1:21" ht="31.8" customHeight="1" thickBot="1">
      <c r="A29" s="86" t="s">
        <v>31</v>
      </c>
      <c r="B29" s="87"/>
      <c r="C29" s="87"/>
      <c r="D29" s="87"/>
      <c r="E29" s="87"/>
      <c r="F29" s="59">
        <f t="shared" ref="F29:U29" si="3">SUM(F25:F26)</f>
        <v>0</v>
      </c>
      <c r="G29" s="38">
        <f t="shared" si="3"/>
        <v>0</v>
      </c>
      <c r="H29" s="76">
        <f>SUM(H25:H28)</f>
        <v>6523.2864100000006</v>
      </c>
      <c r="I29" s="66">
        <f t="shared" si="3"/>
        <v>0</v>
      </c>
      <c r="J29" s="135">
        <f>F29</f>
        <v>0</v>
      </c>
      <c r="K29" s="134">
        <f>G29</f>
        <v>0</v>
      </c>
      <c r="L29" s="134">
        <f>H29</f>
        <v>6523.2864100000006</v>
      </c>
      <c r="M29" s="136">
        <f>I29</f>
        <v>0</v>
      </c>
      <c r="N29" s="58">
        <f t="shared" si="3"/>
        <v>0</v>
      </c>
      <c r="O29" s="38">
        <f t="shared" si="3"/>
        <v>0</v>
      </c>
      <c r="P29" s="76">
        <f>SUM(P25:P28)</f>
        <v>6523.2861000000003</v>
      </c>
      <c r="Q29" s="66">
        <f t="shared" si="3"/>
        <v>0</v>
      </c>
      <c r="R29" s="59">
        <f t="shared" si="3"/>
        <v>0</v>
      </c>
      <c r="S29" s="38">
        <f t="shared" si="3"/>
        <v>0</v>
      </c>
      <c r="T29" s="76">
        <f>SUM(T25:T28)</f>
        <v>6439.2618800000009</v>
      </c>
      <c r="U29" s="39">
        <f t="shared" si="3"/>
        <v>0</v>
      </c>
    </row>
    <row r="30" spans="1:21" ht="31.8" customHeight="1" thickBot="1">
      <c r="A30" s="88" t="s">
        <v>40</v>
      </c>
      <c r="B30" s="89"/>
      <c r="C30" s="89"/>
      <c r="D30" s="89"/>
      <c r="E30" s="89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5"/>
    </row>
    <row r="31" spans="1:21" ht="40.200000000000003" thickBot="1">
      <c r="A31" s="27" t="s">
        <v>29</v>
      </c>
      <c r="B31" s="40" t="s">
        <v>39</v>
      </c>
      <c r="C31" s="29" t="s">
        <v>22</v>
      </c>
      <c r="D31" s="30" t="s">
        <v>34</v>
      </c>
      <c r="E31" s="61" t="s">
        <v>35</v>
      </c>
      <c r="F31" s="42">
        <v>0</v>
      </c>
      <c r="G31" s="43">
        <v>0</v>
      </c>
      <c r="H31" s="44">
        <v>170.17591999999999</v>
      </c>
      <c r="I31" s="132">
        <v>0</v>
      </c>
      <c r="J31" s="42">
        <f>F31</f>
        <v>0</v>
      </c>
      <c r="K31" s="43">
        <f>G31</f>
        <v>0</v>
      </c>
      <c r="L31" s="43">
        <f>H31</f>
        <v>170.17591999999999</v>
      </c>
      <c r="M31" s="45">
        <f>I31</f>
        <v>0</v>
      </c>
      <c r="N31" s="68">
        <v>0</v>
      </c>
      <c r="O31" s="46">
        <v>0</v>
      </c>
      <c r="P31" s="44">
        <v>170.17591999999999</v>
      </c>
      <c r="Q31" s="71">
        <v>0</v>
      </c>
      <c r="R31" s="42">
        <v>0</v>
      </c>
      <c r="S31" s="43">
        <v>0</v>
      </c>
      <c r="T31" s="44">
        <v>170.17591999999999</v>
      </c>
      <c r="U31" s="45">
        <v>0</v>
      </c>
    </row>
    <row r="32" spans="1:21" ht="31.8" customHeight="1" thickBot="1">
      <c r="A32" s="86" t="s">
        <v>44</v>
      </c>
      <c r="B32" s="87"/>
      <c r="C32" s="87"/>
      <c r="D32" s="87"/>
      <c r="E32" s="87"/>
      <c r="F32" s="59">
        <f t="shared" ref="F32:U32" si="4">SUM(F28:F29)</f>
        <v>0</v>
      </c>
      <c r="G32" s="38">
        <f t="shared" si="4"/>
        <v>0</v>
      </c>
      <c r="H32" s="76">
        <f>H31</f>
        <v>170.17591999999999</v>
      </c>
      <c r="I32" s="66">
        <f t="shared" si="4"/>
        <v>0</v>
      </c>
      <c r="J32" s="59">
        <f>J31</f>
        <v>0</v>
      </c>
      <c r="K32" s="38">
        <f>K31</f>
        <v>0</v>
      </c>
      <c r="L32" s="38">
        <f>L31</f>
        <v>170.17591999999999</v>
      </c>
      <c r="M32" s="60">
        <f>M31</f>
        <v>0</v>
      </c>
      <c r="N32" s="58">
        <f t="shared" si="4"/>
        <v>0</v>
      </c>
      <c r="O32" s="38">
        <f t="shared" si="4"/>
        <v>0</v>
      </c>
      <c r="P32" s="76">
        <f>SUM(P31)</f>
        <v>170.17591999999999</v>
      </c>
      <c r="Q32" s="66">
        <f t="shared" si="4"/>
        <v>0</v>
      </c>
      <c r="R32" s="59">
        <f t="shared" si="4"/>
        <v>0</v>
      </c>
      <c r="S32" s="38">
        <f t="shared" si="4"/>
        <v>0</v>
      </c>
      <c r="T32" s="76">
        <f>T31</f>
        <v>170.17591999999999</v>
      </c>
      <c r="U32" s="39">
        <f t="shared" si="4"/>
        <v>0</v>
      </c>
    </row>
    <row r="33" spans="1:21" ht="28.8" customHeight="1" thickBot="1">
      <c r="A33" s="92" t="s">
        <v>32</v>
      </c>
      <c r="B33" s="93"/>
      <c r="C33" s="93"/>
      <c r="D33" s="93"/>
      <c r="E33" s="94"/>
      <c r="F33" s="73">
        <f>F20+F23+F29+F32</f>
        <v>0</v>
      </c>
      <c r="G33" s="73">
        <f t="shared" ref="G33:H33" si="5">G20+G23+G29+G32</f>
        <v>0</v>
      </c>
      <c r="H33" s="77">
        <f t="shared" si="5"/>
        <v>9637.6432000000004</v>
      </c>
      <c r="I33" s="73">
        <f>I20+I23+I29+I32</f>
        <v>0</v>
      </c>
      <c r="J33" s="141">
        <f>F33</f>
        <v>0</v>
      </c>
      <c r="K33" s="141">
        <f>G33</f>
        <v>0</v>
      </c>
      <c r="L33" s="141">
        <f>H33</f>
        <v>9637.6432000000004</v>
      </c>
      <c r="M33" s="141">
        <f>I33</f>
        <v>0</v>
      </c>
      <c r="N33" s="73">
        <f t="shared" ref="N33:O33" si="6">N20+N23+N29+N32</f>
        <v>0</v>
      </c>
      <c r="O33" s="73">
        <f t="shared" si="6"/>
        <v>0</v>
      </c>
      <c r="P33" s="77">
        <f>P20+P23+P29+P32</f>
        <v>9637.642890000001</v>
      </c>
      <c r="Q33" s="73">
        <f t="shared" ref="Q33" si="7">Q20+Q23+Q29+Q32</f>
        <v>0</v>
      </c>
      <c r="R33" s="73">
        <f t="shared" ref="R33" si="8">R20+R23+R29+R32</f>
        <v>0</v>
      </c>
      <c r="S33" s="73">
        <f t="shared" ref="S33" si="9">S20+S23+S29+S32</f>
        <v>0</v>
      </c>
      <c r="T33" s="77">
        <f t="shared" ref="T33" si="10">T20+T23+T29+T32</f>
        <v>9553.6186700000017</v>
      </c>
      <c r="U33" s="73">
        <f t="shared" ref="U33" si="11">U20+U23+U29+U32</f>
        <v>0</v>
      </c>
    </row>
    <row r="34" spans="1:21" ht="31.8" customHeight="1" thickBot="1">
      <c r="A34" s="90" t="s">
        <v>33</v>
      </c>
      <c r="B34" s="91"/>
      <c r="C34" s="91"/>
      <c r="D34" s="91"/>
      <c r="E34" s="91"/>
      <c r="F34" s="38">
        <f>F33+F15</f>
        <v>0</v>
      </c>
      <c r="G34" s="38">
        <f t="shared" ref="G34:R34" si="12">G33+G15</f>
        <v>0</v>
      </c>
      <c r="H34" s="76">
        <f t="shared" si="12"/>
        <v>9689.1926100000001</v>
      </c>
      <c r="I34" s="38">
        <f t="shared" si="12"/>
        <v>0</v>
      </c>
      <c r="J34" s="38">
        <f>F34</f>
        <v>0</v>
      </c>
      <c r="K34" s="38">
        <f>G34</f>
        <v>0</v>
      </c>
      <c r="L34" s="38">
        <f>H34</f>
        <v>9689.1926100000001</v>
      </c>
      <c r="M34" s="38">
        <f>I34</f>
        <v>0</v>
      </c>
      <c r="N34" s="38">
        <f t="shared" si="12"/>
        <v>0</v>
      </c>
      <c r="O34" s="38">
        <f t="shared" si="12"/>
        <v>0</v>
      </c>
      <c r="P34" s="76">
        <f t="shared" si="12"/>
        <v>9689.1923000000006</v>
      </c>
      <c r="Q34" s="38">
        <f t="shared" si="12"/>
        <v>0</v>
      </c>
      <c r="R34" s="38">
        <f t="shared" si="12"/>
        <v>0</v>
      </c>
      <c r="S34" s="38">
        <f>S33+S15</f>
        <v>0</v>
      </c>
      <c r="T34" s="76">
        <f t="shared" ref="T34" si="13">T33+T15</f>
        <v>9605.1680800000013</v>
      </c>
      <c r="U34" s="38">
        <f t="shared" ref="U34" si="14">U33+U15</f>
        <v>0</v>
      </c>
    </row>
    <row r="35" spans="1:21">
      <c r="F35" t="s">
        <v>12</v>
      </c>
    </row>
  </sheetData>
  <mergeCells count="25">
    <mergeCell ref="R8:U9"/>
    <mergeCell ref="F8:M8"/>
    <mergeCell ref="F9:I9"/>
    <mergeCell ref="J9:M9"/>
    <mergeCell ref="N8:Q9"/>
    <mergeCell ref="A17:U17"/>
    <mergeCell ref="A16:U16"/>
    <mergeCell ref="A20:E20"/>
    <mergeCell ref="A2:U2"/>
    <mergeCell ref="A8:A10"/>
    <mergeCell ref="B8:B10"/>
    <mergeCell ref="C8:C10"/>
    <mergeCell ref="D8:D10"/>
    <mergeCell ref="E8:E10"/>
    <mergeCell ref="A12:U12"/>
    <mergeCell ref="A13:U13"/>
    <mergeCell ref="A15:E15"/>
    <mergeCell ref="A21:U21"/>
    <mergeCell ref="A23:E23"/>
    <mergeCell ref="A24:U24"/>
    <mergeCell ref="A34:E34"/>
    <mergeCell ref="A29:E29"/>
    <mergeCell ref="A33:E33"/>
    <mergeCell ref="A30:U30"/>
    <mergeCell ref="A32:E3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kumi23</cp:lastModifiedBy>
  <cp:lastPrinted>2025-02-24T07:33:19Z</cp:lastPrinted>
  <dcterms:created xsi:type="dcterms:W3CDTF">2022-02-09T06:37:04Z</dcterms:created>
  <dcterms:modified xsi:type="dcterms:W3CDTF">2025-02-24T07:34:24Z</dcterms:modified>
</cp:coreProperties>
</file>