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23256" windowHeight="125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36" i="1"/>
  <c r="H36"/>
  <c r="I36"/>
  <c r="J36"/>
  <c r="K36"/>
  <c r="L36"/>
  <c r="M36"/>
  <c r="N36"/>
  <c r="O36"/>
  <c r="P36"/>
  <c r="Q36"/>
  <c r="R36"/>
  <c r="S36"/>
  <c r="T36"/>
  <c r="F36"/>
  <c r="M30"/>
  <c r="R30"/>
  <c r="H30"/>
  <c r="I18"/>
  <c r="H18"/>
  <c r="T35" l="1"/>
  <c r="S35"/>
  <c r="R35"/>
  <c r="Q35"/>
  <c r="P35"/>
  <c r="O35"/>
  <c r="N35"/>
  <c r="M35"/>
  <c r="L35"/>
  <c r="K35"/>
  <c r="J35"/>
  <c r="I35"/>
  <c r="H35"/>
  <c r="G35"/>
  <c r="F35"/>
  <c r="T30"/>
  <c r="S30"/>
  <c r="Q30"/>
  <c r="P30"/>
  <c r="O30"/>
  <c r="N30"/>
  <c r="L30"/>
  <c r="K30"/>
  <c r="J30"/>
  <c r="I30"/>
  <c r="G30"/>
  <c r="F30"/>
  <c r="T25"/>
  <c r="S25"/>
  <c r="R25"/>
  <c r="Q25"/>
  <c r="P25"/>
  <c r="O25"/>
  <c r="N25"/>
  <c r="M25"/>
  <c r="L25"/>
  <c r="K25"/>
  <c r="K31" s="1"/>
  <c r="J25"/>
  <c r="I25"/>
  <c r="G25"/>
  <c r="F25"/>
  <c r="F31" s="1"/>
  <c r="H25"/>
  <c r="T21"/>
  <c r="S21"/>
  <c r="R21"/>
  <c r="Q21"/>
  <c r="P21"/>
  <c r="O21"/>
  <c r="N21"/>
  <c r="N31" s="1"/>
  <c r="M21"/>
  <c r="L21"/>
  <c r="K21"/>
  <c r="J21"/>
  <c r="I21"/>
  <c r="I31" s="1"/>
  <c r="H21"/>
  <c r="G21"/>
  <c r="T18"/>
  <c r="T31" s="1"/>
  <c r="S18"/>
  <c r="S31" s="1"/>
  <c r="R18"/>
  <c r="Q18"/>
  <c r="P18"/>
  <c r="P31" s="1"/>
  <c r="O18"/>
  <c r="N18"/>
  <c r="M18"/>
  <c r="L18"/>
  <c r="L31" s="1"/>
  <c r="K18"/>
  <c r="J18"/>
  <c r="G18"/>
  <c r="O31" l="1"/>
  <c r="J31"/>
  <c r="G31"/>
  <c r="M31"/>
  <c r="Q31"/>
  <c r="H31"/>
  <c r="R31"/>
</calcChain>
</file>

<file path=xl/sharedStrings.xml><?xml version="1.0" encoding="utf-8"?>
<sst xmlns="http://schemas.openxmlformats.org/spreadsheetml/2006/main" count="102" uniqueCount="60">
  <si>
    <t>№ п/п</t>
  </si>
  <si>
    <t xml:space="preserve">Наименование мероприятия </t>
  </si>
  <si>
    <t>Ответственный исполнитель</t>
  </si>
  <si>
    <t>Исполнено бюджетных обязательств на отчетную дату (нарастающим итогом), тыс. руб.</t>
  </si>
  <si>
    <t>Бюджет МО</t>
  </si>
  <si>
    <t>Федеральный бюджет</t>
  </si>
  <si>
    <t>Областной бюджет</t>
  </si>
  <si>
    <t>Прочие источники</t>
  </si>
  <si>
    <t>Фактическая дата начала реализации мероприятия (квартал, год)</t>
  </si>
  <si>
    <t>Фактическая дата окончания реализации мероприятия (квартал, год)</t>
  </si>
  <si>
    <t>План расходов на реализацию муниципальной программы в отчетном году, тыс. руб.</t>
  </si>
  <si>
    <t xml:space="preserve"> Принято бюджетных обязательств на отчетную дату (нарастающим итогом), тыс. руб.</t>
  </si>
  <si>
    <t xml:space="preserve">     </t>
  </si>
  <si>
    <t>Отчет
о реализации муниципальной программы</t>
  </si>
  <si>
    <t>Районный бюджет</t>
  </si>
  <si>
    <t>Наименование муниципальной программы: Управление муниципальным имуществом и земельными ресурсами муниципального образования Сланцевский муниципальный район» на период 2023-2027гг.</t>
  </si>
  <si>
    <t>4 квартал 2023</t>
  </si>
  <si>
    <t>Таблица 1</t>
  </si>
  <si>
    <t>Ответственный исполнитель: Комитет по управлению муниципальным имуществом и земельными ресурсами администрации муниципального образования Сланцевский муниципальный район Ленинградской области</t>
  </si>
  <si>
    <t>Исполнение органами местного самоуправления отдельных государственных полномочий Ленинградской области в сфере жилищных отношений</t>
  </si>
  <si>
    <t>Обеспечение функций органов местного самоуправления и их структурных подразделений</t>
  </si>
  <si>
    <t>Профессиональная подготовка, переподготовка и повышение квалификации</t>
  </si>
  <si>
    <t>Содержание и обслуживание объектов муниципального имущества</t>
  </si>
  <si>
    <t>Управление муниципальным имуществом</t>
  </si>
  <si>
    <t>Управление муниципальным имуществом в рамках выполнения функций органов местного самоуправления в области жилищного хозяйства</t>
  </si>
  <si>
    <t>Расходы на мероприятия по землеустройству и землепользованию</t>
  </si>
  <si>
    <t>Комплексы процессных мероприятий</t>
  </si>
  <si>
    <t>1. Комплекс процессных мероприятий "Муниципальное управление"</t>
  </si>
  <si>
    <t>1.1.</t>
  </si>
  <si>
    <t>1.2.</t>
  </si>
  <si>
    <t>1.3.</t>
  </si>
  <si>
    <t>1.4.</t>
  </si>
  <si>
    <t>Поощрение муниципальных управленческих команд за достижение показателей деятельности ОМСУ</t>
  </si>
  <si>
    <t>КУМИ Сланцевского района</t>
  </si>
  <si>
    <t>Итого по комплексу процессных мероприятий "Муниципальное управление"</t>
  </si>
  <si>
    <t>2. Комплекс процессных мероприятий "Землеустройство и землепользование"</t>
  </si>
  <si>
    <t>2.1.</t>
  </si>
  <si>
    <t>Итого по комплексу процессных мероприятий "Землеустройство и землепользование"</t>
  </si>
  <si>
    <t>3. Комплекс процессных мероприятий "Управление муниципальным имуществом и его содержание"</t>
  </si>
  <si>
    <t>3.1.</t>
  </si>
  <si>
    <t>3.2.</t>
  </si>
  <si>
    <t>Итого по комплексу процессных мероприятий "Управление муниципальным имуществом и его содержание"</t>
  </si>
  <si>
    <t>4. Комплекс процессных мероприятий "Обеспечение устойчивого функционирования жилищного хозяйства"</t>
  </si>
  <si>
    <t>4.1.</t>
  </si>
  <si>
    <t>4.2.</t>
  </si>
  <si>
    <t>Взносы на капитальный ремонт общего имущества в многоквартирном доме некоммерческой организации "Фонд капитального ремонта многоквартирных домов Ленинградской области"</t>
  </si>
  <si>
    <t>Итого по комплексу процессных мероприятий "Обеспечение устойчивого функционирования жилищного хозяйства"</t>
  </si>
  <si>
    <t>Итого по комплексам процессных мероприятий</t>
  </si>
  <si>
    <t>Проведение комплексных кадастровых работ</t>
  </si>
  <si>
    <t>ВСЕГО по Программе</t>
  </si>
  <si>
    <t>Отчетный период: январь - июнь 2024 года</t>
  </si>
  <si>
    <t>1 квартал 2024</t>
  </si>
  <si>
    <t>4 квартал 2024</t>
  </si>
  <si>
    <t>1.5.</t>
  </si>
  <si>
    <t xml:space="preserve">Исполнение органами местного самоуправления отдельных полномочий органов местного самоуправления поселений по контролю в сфере жилищного хозяйства </t>
  </si>
  <si>
    <t>4.3.</t>
  </si>
  <si>
    <t>Содержание и обслуживание объектов муниципального имущества в рамках выполнения функций органов местного самоуправления в области жилищного хозяйства</t>
  </si>
  <si>
    <t>Отраслевые проекты</t>
  </si>
  <si>
    <t>Отраслевой проект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</si>
  <si>
    <t>Итого на Отраслевой проект "Подготовка документов и осуществление государственного кадастрового учета и (или) государственной регистрации прав собственности на объекты недвижимого имущества"</t>
  </si>
</sst>
</file>

<file path=xl/styles.xml><?xml version="1.0" encoding="utf-8"?>
<styleSheet xmlns="http://schemas.openxmlformats.org/spreadsheetml/2006/main">
  <numFmts count="1">
    <numFmt numFmtId="164" formatCode="#,##0.0000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/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/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/>
    <xf numFmtId="164" fontId="1" fillId="0" borderId="5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1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0" fillId="0" borderId="0" xfId="0" applyFill="1"/>
    <xf numFmtId="0" fontId="3" fillId="0" borderId="0" xfId="0" applyFont="1" applyFill="1"/>
    <xf numFmtId="0" fontId="1" fillId="0" borderId="8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164" fontId="1" fillId="0" borderId="16" xfId="0" applyNumberFormat="1" applyFont="1" applyBorder="1"/>
    <xf numFmtId="164" fontId="1" fillId="0" borderId="16" xfId="0" applyNumberFormat="1" applyFont="1" applyFill="1" applyBorder="1"/>
    <xf numFmtId="164" fontId="1" fillId="2" borderId="10" xfId="0" applyNumberFormat="1" applyFont="1" applyFill="1" applyBorder="1"/>
    <xf numFmtId="164" fontId="1" fillId="0" borderId="10" xfId="0" applyNumberFormat="1" applyFont="1" applyFill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Fill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1" fillId="2" borderId="3" xfId="0" applyNumberFormat="1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37" xfId="0" applyFont="1" applyBorder="1" applyAlignment="1">
      <alignment vertical="top" wrapText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0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vertical="top" wrapText="1"/>
    </xf>
    <xf numFmtId="164" fontId="1" fillId="2" borderId="8" xfId="0" applyNumberFormat="1" applyFont="1" applyFill="1" applyBorder="1" applyAlignment="1">
      <alignment vertical="top" wrapText="1"/>
    </xf>
    <xf numFmtId="164" fontId="4" fillId="0" borderId="18" xfId="0" applyNumberFormat="1" applyFont="1" applyBorder="1" applyAlignment="1">
      <alignment vertical="top" wrapText="1"/>
    </xf>
    <xf numFmtId="164" fontId="4" fillId="0" borderId="28" xfId="0" applyNumberFormat="1" applyFont="1" applyBorder="1" applyAlignment="1">
      <alignment vertical="top" wrapText="1"/>
    </xf>
    <xf numFmtId="0" fontId="1" fillId="0" borderId="26" xfId="0" applyFont="1" applyFill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18" xfId="0" applyNumberFormat="1" applyFont="1" applyFill="1" applyBorder="1"/>
    <xf numFmtId="164" fontId="1" fillId="0" borderId="19" xfId="0" applyNumberFormat="1" applyFont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164" fontId="1" fillId="2" borderId="19" xfId="0" applyNumberFormat="1" applyFont="1" applyFill="1" applyBorder="1"/>
    <xf numFmtId="0" fontId="1" fillId="0" borderId="8" xfId="0" applyFont="1" applyFill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164" fontId="1" fillId="0" borderId="17" xfId="0" applyNumberFormat="1" applyFont="1" applyBorder="1" applyAlignment="1">
      <alignment vertical="top" wrapText="1"/>
    </xf>
    <xf numFmtId="164" fontId="1" fillId="0" borderId="18" xfId="0" applyNumberFormat="1" applyFont="1" applyBorder="1" applyAlignment="1">
      <alignment vertical="top" wrapText="1"/>
    </xf>
    <xf numFmtId="164" fontId="1" fillId="0" borderId="18" xfId="0" applyNumberFormat="1" applyFont="1" applyFill="1" applyBorder="1" applyAlignment="1">
      <alignment vertical="top" wrapText="1"/>
    </xf>
    <xf numFmtId="164" fontId="1" fillId="0" borderId="19" xfId="0" applyNumberFormat="1" applyFont="1" applyBorder="1" applyAlignment="1">
      <alignment vertical="top" wrapText="1"/>
    </xf>
    <xf numFmtId="164" fontId="1" fillId="2" borderId="18" xfId="0" applyNumberFormat="1" applyFont="1" applyFill="1" applyBorder="1" applyAlignment="1">
      <alignment vertical="top" wrapText="1"/>
    </xf>
    <xf numFmtId="164" fontId="1" fillId="2" borderId="43" xfId="0" applyNumberFormat="1" applyFont="1" applyFill="1" applyBorder="1" applyAlignment="1">
      <alignment vertical="top" wrapText="1"/>
    </xf>
    <xf numFmtId="164" fontId="4" fillId="0" borderId="43" xfId="0" applyNumberFormat="1" applyFont="1" applyBorder="1" applyAlignment="1">
      <alignment vertical="top" wrapText="1"/>
    </xf>
    <xf numFmtId="164" fontId="4" fillId="0" borderId="17" xfId="0" applyNumberFormat="1" applyFont="1" applyBorder="1" applyAlignment="1">
      <alignment vertical="top" wrapText="1"/>
    </xf>
    <xf numFmtId="164" fontId="4" fillId="0" borderId="19" xfId="0" applyNumberFormat="1" applyFon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164" fontId="1" fillId="2" borderId="46" xfId="0" applyNumberFormat="1" applyFont="1" applyFill="1" applyBorder="1" applyAlignment="1">
      <alignment vertical="top" wrapText="1"/>
    </xf>
    <xf numFmtId="164" fontId="1" fillId="2" borderId="31" xfId="0" applyNumberFormat="1" applyFont="1" applyFill="1" applyBorder="1" applyAlignment="1">
      <alignment vertical="top" wrapText="1"/>
    </xf>
    <xf numFmtId="164" fontId="1" fillId="2" borderId="47" xfId="0" applyNumberFormat="1" applyFont="1" applyFill="1" applyBorder="1" applyAlignment="1">
      <alignment vertical="top" wrapText="1"/>
    </xf>
    <xf numFmtId="164" fontId="1" fillId="2" borderId="44" xfId="0" applyNumberFormat="1" applyFont="1" applyFill="1" applyBorder="1" applyAlignment="1">
      <alignment vertical="top" wrapText="1"/>
    </xf>
    <xf numFmtId="164" fontId="1" fillId="2" borderId="32" xfId="0" applyNumberFormat="1" applyFont="1" applyFill="1" applyBorder="1" applyAlignment="1">
      <alignment vertical="top" wrapText="1"/>
    </xf>
    <xf numFmtId="164" fontId="1" fillId="2" borderId="45" xfId="0" applyNumberFormat="1" applyFont="1" applyFill="1" applyBorder="1" applyAlignment="1">
      <alignment vertical="top" wrapText="1"/>
    </xf>
    <xf numFmtId="164" fontId="4" fillId="0" borderId="42" xfId="0" applyNumberFormat="1" applyFont="1" applyBorder="1" applyAlignment="1">
      <alignment vertical="top" wrapText="1"/>
    </xf>
    <xf numFmtId="164" fontId="1" fillId="2" borderId="42" xfId="0" applyNumberFormat="1" applyFont="1" applyFill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4" fillId="0" borderId="8" xfId="0" applyNumberFormat="1" applyFont="1" applyBorder="1" applyAlignment="1">
      <alignment vertical="top" wrapText="1"/>
    </xf>
    <xf numFmtId="164" fontId="4" fillId="0" borderId="9" xfId="0" applyNumberFormat="1" applyFont="1" applyBorder="1" applyAlignment="1">
      <alignment vertical="top" wrapText="1"/>
    </xf>
    <xf numFmtId="164" fontId="4" fillId="0" borderId="48" xfId="0" applyNumberFormat="1" applyFont="1" applyBorder="1" applyAlignment="1">
      <alignment vertical="top" wrapText="1"/>
    </xf>
    <xf numFmtId="164" fontId="1" fillId="2" borderId="43" xfId="0" applyNumberFormat="1" applyFont="1" applyFill="1" applyBorder="1"/>
    <xf numFmtId="164" fontId="1" fillId="2" borderId="16" xfId="0" applyNumberFormat="1" applyFont="1" applyFill="1" applyBorder="1"/>
    <xf numFmtId="164" fontId="1" fillId="0" borderId="37" xfId="0" applyNumberFormat="1" applyFont="1" applyBorder="1"/>
    <xf numFmtId="164" fontId="1" fillId="0" borderId="39" xfId="0" applyNumberFormat="1" applyFont="1" applyBorder="1"/>
    <xf numFmtId="164" fontId="1" fillId="2" borderId="42" xfId="0" applyNumberFormat="1" applyFont="1" applyFill="1" applyBorder="1"/>
    <xf numFmtId="164" fontId="1" fillId="2" borderId="15" xfId="0" applyNumberFormat="1" applyFont="1" applyFill="1" applyBorder="1"/>
    <xf numFmtId="164" fontId="5" fillId="0" borderId="17" xfId="0" applyNumberFormat="1" applyFont="1" applyBorder="1"/>
    <xf numFmtId="164" fontId="5" fillId="0" borderId="43" xfId="0" applyNumberFormat="1" applyFont="1" applyBorder="1"/>
    <xf numFmtId="164" fontId="5" fillId="0" borderId="28" xfId="0" applyNumberFormat="1" applyFont="1" applyBorder="1"/>
    <xf numFmtId="164" fontId="1" fillId="0" borderId="48" xfId="0" applyNumberFormat="1" applyFont="1" applyBorder="1"/>
    <xf numFmtId="0" fontId="1" fillId="0" borderId="40" xfId="0" applyFont="1" applyFill="1" applyBorder="1" applyAlignment="1">
      <alignment vertical="top" wrapText="1"/>
    </xf>
    <xf numFmtId="164" fontId="4" fillId="0" borderId="18" xfId="0" applyNumberFormat="1" applyFont="1" applyFill="1" applyBorder="1" applyAlignment="1">
      <alignment vertical="top" wrapText="1"/>
    </xf>
    <xf numFmtId="164" fontId="4" fillId="0" borderId="8" xfId="0" applyNumberFormat="1" applyFont="1" applyFill="1" applyBorder="1" applyAlignment="1">
      <alignment vertical="top" wrapText="1"/>
    </xf>
    <xf numFmtId="164" fontId="5" fillId="0" borderId="43" xfId="0" applyNumberFormat="1" applyFont="1" applyFill="1" applyBorder="1"/>
    <xf numFmtId="0" fontId="4" fillId="0" borderId="22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6" fillId="0" borderId="38" xfId="0" applyFont="1" applyFill="1" applyBorder="1" applyAlignment="1">
      <alignment vertical="top" wrapText="1"/>
    </xf>
    <xf numFmtId="0" fontId="6" fillId="0" borderId="36" xfId="0" applyFont="1" applyFill="1" applyBorder="1" applyAlignment="1">
      <alignment vertical="top" wrapText="1"/>
    </xf>
    <xf numFmtId="0" fontId="6" fillId="0" borderId="39" xfId="0" applyFont="1" applyFill="1" applyBorder="1" applyAlignment="1">
      <alignment vertical="top" wrapText="1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topLeftCell="D32" workbookViewId="0">
      <selection activeCell="I43" sqref="I43"/>
    </sheetView>
  </sheetViews>
  <sheetFormatPr defaultRowHeight="14.4"/>
  <cols>
    <col min="1" max="1" width="3.88671875" customWidth="1"/>
    <col min="2" max="2" width="20.6640625" customWidth="1"/>
    <col min="3" max="3" width="14.6640625" customWidth="1"/>
    <col min="6" max="7" width="11.6640625" customWidth="1"/>
    <col min="8" max="8" width="13.33203125" style="23" customWidth="1"/>
    <col min="9" max="12" width="11.6640625" customWidth="1"/>
    <col min="13" max="13" width="12.44140625" style="23" customWidth="1"/>
    <col min="14" max="17" width="11.6640625" customWidth="1"/>
    <col min="18" max="18" width="12.77734375" style="23" customWidth="1"/>
    <col min="19" max="20" width="11.6640625" customWidth="1"/>
  </cols>
  <sheetData>
    <row r="1" spans="1:20" ht="45.75" customHeight="1">
      <c r="O1" s="129" t="s">
        <v>17</v>
      </c>
      <c r="P1" s="129"/>
      <c r="Q1" s="129"/>
      <c r="R1" s="129"/>
      <c r="S1" s="129"/>
      <c r="T1" s="129"/>
    </row>
    <row r="2" spans="1:20" ht="30" customHeight="1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4" spans="1:20">
      <c r="A4" s="1" t="s">
        <v>15</v>
      </c>
      <c r="B4" s="1"/>
      <c r="C4" s="1"/>
      <c r="D4" s="1"/>
      <c r="E4" s="1"/>
      <c r="F4" s="1"/>
      <c r="G4" s="1"/>
      <c r="H4" s="24"/>
      <c r="I4" s="1"/>
      <c r="J4" s="1"/>
    </row>
    <row r="5" spans="1:20">
      <c r="A5" s="1" t="s">
        <v>50</v>
      </c>
      <c r="B5" s="1"/>
      <c r="C5" s="1"/>
      <c r="D5" s="1"/>
      <c r="E5" s="1"/>
      <c r="F5" s="1"/>
      <c r="G5" s="1"/>
      <c r="H5" s="24"/>
      <c r="I5" s="1"/>
      <c r="J5" s="1"/>
    </row>
    <row r="6" spans="1:20">
      <c r="A6" s="1" t="s">
        <v>18</v>
      </c>
      <c r="B6" s="1"/>
      <c r="C6" s="1"/>
      <c r="D6" s="1"/>
      <c r="E6" s="1"/>
      <c r="F6" s="1"/>
      <c r="G6" s="1"/>
      <c r="H6" s="24"/>
      <c r="I6" s="1"/>
      <c r="J6" s="1"/>
    </row>
    <row r="7" spans="1:20" ht="15" thickBot="1">
      <c r="A7" s="1"/>
      <c r="B7" s="1"/>
      <c r="C7" s="1"/>
      <c r="D7" s="1"/>
      <c r="E7" s="1"/>
      <c r="F7" s="1"/>
      <c r="G7" s="1"/>
      <c r="H7" s="24"/>
      <c r="I7" s="1"/>
      <c r="J7" s="1"/>
    </row>
    <row r="8" spans="1:20" ht="87.75" customHeight="1">
      <c r="A8" s="134" t="s">
        <v>0</v>
      </c>
      <c r="B8" s="134" t="s">
        <v>1</v>
      </c>
      <c r="C8" s="130" t="s">
        <v>2</v>
      </c>
      <c r="D8" s="131" t="s">
        <v>8</v>
      </c>
      <c r="E8" s="132" t="s">
        <v>9</v>
      </c>
      <c r="F8" s="130" t="s">
        <v>10</v>
      </c>
      <c r="G8" s="131"/>
      <c r="H8" s="131"/>
      <c r="I8" s="131"/>
      <c r="J8" s="132"/>
      <c r="K8" s="130" t="s">
        <v>11</v>
      </c>
      <c r="L8" s="131"/>
      <c r="M8" s="131"/>
      <c r="N8" s="131"/>
      <c r="O8" s="132"/>
      <c r="P8" s="130" t="s">
        <v>3</v>
      </c>
      <c r="Q8" s="131"/>
      <c r="R8" s="131"/>
      <c r="S8" s="131"/>
      <c r="T8" s="132"/>
    </row>
    <row r="9" spans="1:20" ht="27.6" thickBot="1">
      <c r="A9" s="135"/>
      <c r="B9" s="135"/>
      <c r="C9" s="136"/>
      <c r="D9" s="137"/>
      <c r="E9" s="138"/>
      <c r="F9" s="15" t="s">
        <v>5</v>
      </c>
      <c r="G9" s="16" t="s">
        <v>6</v>
      </c>
      <c r="H9" s="25" t="s">
        <v>14</v>
      </c>
      <c r="I9" s="16" t="s">
        <v>4</v>
      </c>
      <c r="J9" s="17" t="s">
        <v>7</v>
      </c>
      <c r="K9" s="15" t="s">
        <v>5</v>
      </c>
      <c r="L9" s="16" t="s">
        <v>6</v>
      </c>
      <c r="M9" s="25" t="s">
        <v>14</v>
      </c>
      <c r="N9" s="16" t="s">
        <v>4</v>
      </c>
      <c r="O9" s="17" t="s">
        <v>7</v>
      </c>
      <c r="P9" s="15" t="s">
        <v>5</v>
      </c>
      <c r="Q9" s="16" t="s">
        <v>6</v>
      </c>
      <c r="R9" s="25" t="s">
        <v>14</v>
      </c>
      <c r="S9" s="16" t="s">
        <v>4</v>
      </c>
      <c r="T9" s="17" t="s">
        <v>7</v>
      </c>
    </row>
    <row r="10" spans="1:20" ht="15" thickBot="1">
      <c r="A10" s="19">
        <v>1</v>
      </c>
      <c r="B10" s="19">
        <v>2</v>
      </c>
      <c r="C10" s="20">
        <v>3</v>
      </c>
      <c r="D10" s="21">
        <v>4</v>
      </c>
      <c r="E10" s="22">
        <v>5</v>
      </c>
      <c r="F10" s="20">
        <v>6</v>
      </c>
      <c r="G10" s="21">
        <v>7</v>
      </c>
      <c r="H10" s="26">
        <v>8</v>
      </c>
      <c r="I10" s="21">
        <v>8</v>
      </c>
      <c r="J10" s="22">
        <v>9</v>
      </c>
      <c r="K10" s="20">
        <v>10</v>
      </c>
      <c r="L10" s="21">
        <v>11</v>
      </c>
      <c r="M10" s="26">
        <v>12</v>
      </c>
      <c r="N10" s="21">
        <v>12</v>
      </c>
      <c r="O10" s="22">
        <v>13</v>
      </c>
      <c r="P10" s="20">
        <v>14</v>
      </c>
      <c r="Q10" s="21">
        <v>15</v>
      </c>
      <c r="R10" s="26">
        <v>16</v>
      </c>
      <c r="S10" s="21">
        <v>17</v>
      </c>
      <c r="T10" s="22">
        <v>18</v>
      </c>
    </row>
    <row r="11" spans="1:20">
      <c r="A11" s="126" t="s">
        <v>26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8"/>
    </row>
    <row r="12" spans="1:20" ht="15" thickBot="1">
      <c r="A12" s="123" t="s">
        <v>27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5"/>
    </row>
    <row r="13" spans="1:20" ht="75" customHeight="1" thickBot="1">
      <c r="A13" s="35" t="s">
        <v>28</v>
      </c>
      <c r="B13" s="36" t="s">
        <v>20</v>
      </c>
      <c r="C13" s="37" t="s">
        <v>33</v>
      </c>
      <c r="D13" s="38" t="s">
        <v>51</v>
      </c>
      <c r="E13" s="79" t="s">
        <v>52</v>
      </c>
      <c r="F13" s="39">
        <v>0</v>
      </c>
      <c r="G13" s="40">
        <v>0</v>
      </c>
      <c r="H13" s="41">
        <v>31747.7</v>
      </c>
      <c r="I13" s="40">
        <v>0</v>
      </c>
      <c r="J13" s="42">
        <v>0</v>
      </c>
      <c r="K13" s="80">
        <v>0</v>
      </c>
      <c r="L13" s="44">
        <v>0</v>
      </c>
      <c r="M13" s="41">
        <v>22095.17901</v>
      </c>
      <c r="N13" s="44">
        <v>0</v>
      </c>
      <c r="O13" s="83">
        <v>0</v>
      </c>
      <c r="P13" s="39">
        <v>0</v>
      </c>
      <c r="Q13" s="40">
        <v>0</v>
      </c>
      <c r="R13" s="41">
        <v>13495.317849999999</v>
      </c>
      <c r="S13" s="40">
        <v>0</v>
      </c>
      <c r="T13" s="42">
        <v>0</v>
      </c>
    </row>
    <row r="14" spans="1:20" ht="119.4" thickBot="1">
      <c r="A14" s="12" t="s">
        <v>29</v>
      </c>
      <c r="B14" s="13" t="s">
        <v>19</v>
      </c>
      <c r="C14" s="18" t="s">
        <v>33</v>
      </c>
      <c r="D14" s="38" t="s">
        <v>51</v>
      </c>
      <c r="E14" s="79" t="s">
        <v>52</v>
      </c>
      <c r="F14" s="6">
        <v>0</v>
      </c>
      <c r="G14" s="2">
        <v>0</v>
      </c>
      <c r="H14" s="27">
        <v>0</v>
      </c>
      <c r="I14" s="2">
        <v>0</v>
      </c>
      <c r="J14" s="7">
        <v>0</v>
      </c>
      <c r="K14" s="81">
        <v>0</v>
      </c>
      <c r="L14" s="4">
        <v>0</v>
      </c>
      <c r="M14" s="27">
        <v>0</v>
      </c>
      <c r="N14" s="4">
        <v>0</v>
      </c>
      <c r="O14" s="84">
        <v>0</v>
      </c>
      <c r="P14" s="6">
        <v>0</v>
      </c>
      <c r="Q14" s="2">
        <v>0</v>
      </c>
      <c r="R14" s="27">
        <v>0</v>
      </c>
      <c r="S14" s="2">
        <v>0</v>
      </c>
      <c r="T14" s="7">
        <v>0</v>
      </c>
    </row>
    <row r="15" spans="1:20" ht="66.599999999999994" thickBot="1">
      <c r="A15" s="12" t="s">
        <v>30</v>
      </c>
      <c r="B15" s="13" t="s">
        <v>21</v>
      </c>
      <c r="C15" s="18" t="s">
        <v>33</v>
      </c>
      <c r="D15" s="38" t="s">
        <v>51</v>
      </c>
      <c r="E15" s="79" t="s">
        <v>52</v>
      </c>
      <c r="F15" s="6">
        <v>0</v>
      </c>
      <c r="G15" s="2">
        <v>0</v>
      </c>
      <c r="H15" s="27">
        <v>126</v>
      </c>
      <c r="I15" s="2">
        <v>0</v>
      </c>
      <c r="J15" s="7">
        <v>0</v>
      </c>
      <c r="K15" s="81">
        <v>0</v>
      </c>
      <c r="L15" s="4">
        <v>0</v>
      </c>
      <c r="M15" s="27">
        <v>63</v>
      </c>
      <c r="N15" s="4">
        <v>0</v>
      </c>
      <c r="O15" s="84">
        <v>0</v>
      </c>
      <c r="P15" s="6">
        <v>0</v>
      </c>
      <c r="Q15" s="2">
        <v>0</v>
      </c>
      <c r="R15" s="27">
        <v>63</v>
      </c>
      <c r="S15" s="2">
        <v>0</v>
      </c>
      <c r="T15" s="7">
        <v>0</v>
      </c>
    </row>
    <row r="16" spans="1:20" ht="79.8" thickBot="1">
      <c r="A16" s="46" t="s">
        <v>31</v>
      </c>
      <c r="B16" s="47" t="s">
        <v>32</v>
      </c>
      <c r="C16" s="48" t="s">
        <v>33</v>
      </c>
      <c r="D16" s="38" t="s">
        <v>51</v>
      </c>
      <c r="E16" s="79" t="s">
        <v>52</v>
      </c>
      <c r="F16" s="49">
        <v>0</v>
      </c>
      <c r="G16" s="50">
        <v>0</v>
      </c>
      <c r="H16" s="51">
        <v>0</v>
      </c>
      <c r="I16" s="50">
        <v>0</v>
      </c>
      <c r="J16" s="52">
        <v>0</v>
      </c>
      <c r="K16" s="82">
        <v>0</v>
      </c>
      <c r="L16" s="53">
        <v>0</v>
      </c>
      <c r="M16" s="51">
        <v>0</v>
      </c>
      <c r="N16" s="53">
        <v>0</v>
      </c>
      <c r="O16" s="85">
        <v>0</v>
      </c>
      <c r="P16" s="49">
        <v>0</v>
      </c>
      <c r="Q16" s="50">
        <v>0</v>
      </c>
      <c r="R16" s="51">
        <v>0</v>
      </c>
      <c r="S16" s="50">
        <v>0</v>
      </c>
      <c r="T16" s="52">
        <v>0</v>
      </c>
    </row>
    <row r="17" spans="1:20" ht="119.4" thickBot="1">
      <c r="A17" s="46" t="s">
        <v>53</v>
      </c>
      <c r="B17" s="47" t="s">
        <v>54</v>
      </c>
      <c r="C17" s="48" t="s">
        <v>33</v>
      </c>
      <c r="D17" s="38" t="s">
        <v>51</v>
      </c>
      <c r="E17" s="79" t="s">
        <v>52</v>
      </c>
      <c r="F17" s="49">
        <v>0</v>
      </c>
      <c r="G17" s="50">
        <v>0</v>
      </c>
      <c r="H17" s="51">
        <v>0</v>
      </c>
      <c r="I17" s="50">
        <v>169.8</v>
      </c>
      <c r="J17" s="52">
        <v>0</v>
      </c>
      <c r="K17" s="82">
        <v>0</v>
      </c>
      <c r="L17" s="53">
        <v>0</v>
      </c>
      <c r="M17" s="51">
        <v>0</v>
      </c>
      <c r="N17" s="53">
        <v>0</v>
      </c>
      <c r="O17" s="85">
        <v>0</v>
      </c>
      <c r="P17" s="49">
        <v>0</v>
      </c>
      <c r="Q17" s="50">
        <v>0</v>
      </c>
      <c r="R17" s="51">
        <v>0</v>
      </c>
      <c r="S17" s="50">
        <v>0</v>
      </c>
      <c r="T17" s="52">
        <v>0</v>
      </c>
    </row>
    <row r="18" spans="1:20" ht="31.8" customHeight="1" thickBot="1">
      <c r="A18" s="106" t="s">
        <v>34</v>
      </c>
      <c r="B18" s="107"/>
      <c r="C18" s="107"/>
      <c r="D18" s="107"/>
      <c r="E18" s="107"/>
      <c r="F18" s="77">
        <v>0</v>
      </c>
      <c r="G18" s="54">
        <f t="shared" ref="G18:T18" si="0">SUM(G13:G16)</f>
        <v>0</v>
      </c>
      <c r="H18" s="103">
        <f>SUM(H13:H17)</f>
        <v>31873.7</v>
      </c>
      <c r="I18" s="54">
        <f>SUM(I13:I17)</f>
        <v>169.8</v>
      </c>
      <c r="J18" s="78">
        <f t="shared" si="0"/>
        <v>0</v>
      </c>
      <c r="K18" s="76">
        <f t="shared" si="0"/>
        <v>0</v>
      </c>
      <c r="L18" s="54">
        <f t="shared" si="0"/>
        <v>0</v>
      </c>
      <c r="M18" s="103">
        <f t="shared" si="0"/>
        <v>22158.17901</v>
      </c>
      <c r="N18" s="54">
        <f t="shared" si="0"/>
        <v>0</v>
      </c>
      <c r="O18" s="86">
        <f t="shared" si="0"/>
        <v>0</v>
      </c>
      <c r="P18" s="77">
        <f t="shared" si="0"/>
        <v>0</v>
      </c>
      <c r="Q18" s="54">
        <f t="shared" si="0"/>
        <v>0</v>
      </c>
      <c r="R18" s="103">
        <f t="shared" si="0"/>
        <v>13558.317849999999</v>
      </c>
      <c r="S18" s="54">
        <f t="shared" si="0"/>
        <v>0</v>
      </c>
      <c r="T18" s="55">
        <f t="shared" si="0"/>
        <v>0</v>
      </c>
    </row>
    <row r="19" spans="1:20" ht="31.8" customHeight="1" thickBot="1">
      <c r="A19" s="116" t="s">
        <v>35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8"/>
    </row>
    <row r="20" spans="1:20" ht="53.4" thickBot="1">
      <c r="A20" s="66" t="s">
        <v>36</v>
      </c>
      <c r="B20" s="67" t="s">
        <v>25</v>
      </c>
      <c r="C20" s="68" t="s">
        <v>33</v>
      </c>
      <c r="D20" s="69" t="s">
        <v>51</v>
      </c>
      <c r="E20" s="79" t="s">
        <v>52</v>
      </c>
      <c r="F20" s="70">
        <v>0</v>
      </c>
      <c r="G20" s="71">
        <v>0</v>
      </c>
      <c r="H20" s="72">
        <v>1099.2</v>
      </c>
      <c r="I20" s="71">
        <v>0</v>
      </c>
      <c r="J20" s="73">
        <v>0</v>
      </c>
      <c r="K20" s="75">
        <v>0</v>
      </c>
      <c r="L20" s="71">
        <v>0</v>
      </c>
      <c r="M20" s="72">
        <v>565</v>
      </c>
      <c r="N20" s="74">
        <v>0</v>
      </c>
      <c r="O20" s="87">
        <v>0</v>
      </c>
      <c r="P20" s="70">
        <v>0</v>
      </c>
      <c r="Q20" s="71">
        <v>0</v>
      </c>
      <c r="R20" s="72">
        <v>470</v>
      </c>
      <c r="S20" s="71">
        <v>0</v>
      </c>
      <c r="T20" s="73">
        <v>0</v>
      </c>
    </row>
    <row r="21" spans="1:20" ht="31.8" customHeight="1" thickBot="1">
      <c r="A21" s="106" t="s">
        <v>37</v>
      </c>
      <c r="B21" s="107"/>
      <c r="C21" s="107"/>
      <c r="D21" s="107"/>
      <c r="E21" s="107"/>
      <c r="F21" s="77">
        <v>0</v>
      </c>
      <c r="G21" s="54">
        <f t="shared" ref="G21:T21" si="1">SUM(G20)</f>
        <v>0</v>
      </c>
      <c r="H21" s="103">
        <f t="shared" si="1"/>
        <v>1099.2</v>
      </c>
      <c r="I21" s="54">
        <f t="shared" si="1"/>
        <v>0</v>
      </c>
      <c r="J21" s="78">
        <f t="shared" si="1"/>
        <v>0</v>
      </c>
      <c r="K21" s="76">
        <f t="shared" si="1"/>
        <v>0</v>
      </c>
      <c r="L21" s="54">
        <f t="shared" si="1"/>
        <v>0</v>
      </c>
      <c r="M21" s="103">
        <f t="shared" si="1"/>
        <v>565</v>
      </c>
      <c r="N21" s="54">
        <f t="shared" si="1"/>
        <v>0</v>
      </c>
      <c r="O21" s="86">
        <f t="shared" si="1"/>
        <v>0</v>
      </c>
      <c r="P21" s="77">
        <f t="shared" si="1"/>
        <v>0</v>
      </c>
      <c r="Q21" s="54">
        <f t="shared" si="1"/>
        <v>0</v>
      </c>
      <c r="R21" s="103">
        <f t="shared" si="1"/>
        <v>470</v>
      </c>
      <c r="S21" s="54">
        <f t="shared" si="1"/>
        <v>0</v>
      </c>
      <c r="T21" s="55">
        <f t="shared" si="1"/>
        <v>0</v>
      </c>
    </row>
    <row r="22" spans="1:20" ht="31.8" customHeight="1" thickBot="1">
      <c r="A22" s="119" t="s">
        <v>38</v>
      </c>
      <c r="B22" s="120"/>
      <c r="C22" s="120"/>
      <c r="D22" s="120"/>
      <c r="E22" s="120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8"/>
    </row>
    <row r="23" spans="1:20" ht="40.200000000000003" thickBot="1">
      <c r="A23" s="12" t="s">
        <v>39</v>
      </c>
      <c r="B23" s="13" t="s">
        <v>23</v>
      </c>
      <c r="C23" s="18" t="s">
        <v>33</v>
      </c>
      <c r="D23" s="38" t="s">
        <v>51</v>
      </c>
      <c r="E23" s="79" t="s">
        <v>52</v>
      </c>
      <c r="F23" s="39">
        <v>0</v>
      </c>
      <c r="G23" s="40">
        <v>0</v>
      </c>
      <c r="H23" s="41">
        <v>839.2</v>
      </c>
      <c r="I23" s="40">
        <v>0</v>
      </c>
      <c r="J23" s="42">
        <v>0</v>
      </c>
      <c r="K23" s="43">
        <v>0</v>
      </c>
      <c r="L23" s="44">
        <v>0</v>
      </c>
      <c r="M23" s="41">
        <v>242.5</v>
      </c>
      <c r="N23" s="44">
        <v>0</v>
      </c>
      <c r="O23" s="45">
        <v>0</v>
      </c>
      <c r="P23" s="39">
        <v>0</v>
      </c>
      <c r="Q23" s="40">
        <v>0</v>
      </c>
      <c r="R23" s="41">
        <v>122.5</v>
      </c>
      <c r="S23" s="40">
        <v>0</v>
      </c>
      <c r="T23" s="42">
        <v>0</v>
      </c>
    </row>
    <row r="24" spans="1:20" ht="52.8">
      <c r="A24" s="12" t="s">
        <v>40</v>
      </c>
      <c r="B24" s="14" t="s">
        <v>22</v>
      </c>
      <c r="C24" s="18" t="s">
        <v>33</v>
      </c>
      <c r="D24" s="38" t="s">
        <v>51</v>
      </c>
      <c r="E24" s="79" t="s">
        <v>52</v>
      </c>
      <c r="F24" s="8">
        <v>0</v>
      </c>
      <c r="G24" s="3">
        <v>0</v>
      </c>
      <c r="H24" s="28">
        <v>61.4</v>
      </c>
      <c r="I24" s="3">
        <v>0</v>
      </c>
      <c r="J24" s="9">
        <v>0</v>
      </c>
      <c r="K24" s="10">
        <v>0</v>
      </c>
      <c r="L24" s="5">
        <v>0</v>
      </c>
      <c r="M24" s="28">
        <v>122.76267</v>
      </c>
      <c r="N24" s="5">
        <v>0</v>
      </c>
      <c r="O24" s="11">
        <v>0</v>
      </c>
      <c r="P24" s="8">
        <v>0</v>
      </c>
      <c r="Q24" s="3">
        <v>0</v>
      </c>
      <c r="R24" s="28">
        <v>5.2621000000000002</v>
      </c>
      <c r="S24" s="3">
        <v>0</v>
      </c>
      <c r="T24" s="9">
        <v>0</v>
      </c>
    </row>
    <row r="25" spans="1:20" ht="31.8" customHeight="1" thickBot="1">
      <c r="A25" s="121" t="s">
        <v>41</v>
      </c>
      <c r="B25" s="122"/>
      <c r="C25" s="122"/>
      <c r="D25" s="122"/>
      <c r="E25" s="122"/>
      <c r="F25" s="88">
        <f t="shared" ref="F25:T25" si="2">SUM(F23:F24)</f>
        <v>0</v>
      </c>
      <c r="G25" s="89">
        <f t="shared" si="2"/>
        <v>0</v>
      </c>
      <c r="H25" s="104">
        <f t="shared" si="2"/>
        <v>900.6</v>
      </c>
      <c r="I25" s="89">
        <f t="shared" si="2"/>
        <v>0</v>
      </c>
      <c r="J25" s="90">
        <f t="shared" si="2"/>
        <v>0</v>
      </c>
      <c r="K25" s="88">
        <f t="shared" si="2"/>
        <v>0</v>
      </c>
      <c r="L25" s="89">
        <f t="shared" si="2"/>
        <v>0</v>
      </c>
      <c r="M25" s="104">
        <f t="shared" si="2"/>
        <v>365.26267000000001</v>
      </c>
      <c r="N25" s="89">
        <f t="shared" si="2"/>
        <v>0</v>
      </c>
      <c r="O25" s="90">
        <f t="shared" si="2"/>
        <v>0</v>
      </c>
      <c r="P25" s="88">
        <f t="shared" si="2"/>
        <v>0</v>
      </c>
      <c r="Q25" s="89">
        <f t="shared" si="2"/>
        <v>0</v>
      </c>
      <c r="R25" s="104">
        <f t="shared" si="2"/>
        <v>127.7621</v>
      </c>
      <c r="S25" s="89">
        <f t="shared" si="2"/>
        <v>0</v>
      </c>
      <c r="T25" s="91">
        <f t="shared" si="2"/>
        <v>0</v>
      </c>
    </row>
    <row r="26" spans="1:20" ht="31.8" customHeight="1" thickBot="1">
      <c r="A26" s="123" t="s">
        <v>42</v>
      </c>
      <c r="B26" s="124"/>
      <c r="C26" s="124"/>
      <c r="D26" s="124"/>
      <c r="E26" s="124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8"/>
    </row>
    <row r="27" spans="1:20" ht="106.2" thickBot="1">
      <c r="A27" s="35" t="s">
        <v>43</v>
      </c>
      <c r="B27" s="56" t="s">
        <v>24</v>
      </c>
      <c r="C27" s="37" t="s">
        <v>33</v>
      </c>
      <c r="D27" s="38" t="s">
        <v>51</v>
      </c>
      <c r="E27" s="79" t="s">
        <v>52</v>
      </c>
      <c r="F27" s="58">
        <v>0</v>
      </c>
      <c r="G27" s="59">
        <v>0</v>
      </c>
      <c r="H27" s="60">
        <v>27.4</v>
      </c>
      <c r="I27" s="59">
        <v>0</v>
      </c>
      <c r="J27" s="61">
        <v>0</v>
      </c>
      <c r="K27" s="92">
        <v>0</v>
      </c>
      <c r="L27" s="63">
        <v>0</v>
      </c>
      <c r="M27" s="60">
        <v>10.8</v>
      </c>
      <c r="N27" s="63">
        <v>0</v>
      </c>
      <c r="O27" s="96">
        <v>0</v>
      </c>
      <c r="P27" s="58">
        <v>0</v>
      </c>
      <c r="Q27" s="59">
        <v>0</v>
      </c>
      <c r="R27" s="60">
        <v>4.7518099999999999</v>
      </c>
      <c r="S27" s="59">
        <v>0</v>
      </c>
      <c r="T27" s="61">
        <v>0</v>
      </c>
    </row>
    <row r="28" spans="1:20" ht="119.4" thickBot="1">
      <c r="A28" s="46" t="s">
        <v>44</v>
      </c>
      <c r="B28" s="65" t="s">
        <v>45</v>
      </c>
      <c r="C28" s="48" t="s">
        <v>33</v>
      </c>
      <c r="D28" s="38" t="s">
        <v>51</v>
      </c>
      <c r="E28" s="79" t="s">
        <v>52</v>
      </c>
      <c r="F28" s="94">
        <v>0</v>
      </c>
      <c r="G28" s="29">
        <v>0</v>
      </c>
      <c r="H28" s="30">
        <v>986.8</v>
      </c>
      <c r="I28" s="29">
        <v>0</v>
      </c>
      <c r="J28" s="95">
        <v>0</v>
      </c>
      <c r="K28" s="93">
        <v>0</v>
      </c>
      <c r="L28" s="31">
        <v>0</v>
      </c>
      <c r="M28" s="32">
        <v>948.53345999999999</v>
      </c>
      <c r="N28" s="31">
        <v>0</v>
      </c>
      <c r="O28" s="97">
        <v>0</v>
      </c>
      <c r="P28" s="94">
        <v>0</v>
      </c>
      <c r="Q28" s="33">
        <v>0</v>
      </c>
      <c r="R28" s="32">
        <v>371.26490000000001</v>
      </c>
      <c r="S28" s="33">
        <v>0</v>
      </c>
      <c r="T28" s="34">
        <v>0</v>
      </c>
    </row>
    <row r="29" spans="1:20" ht="119.4" thickBot="1">
      <c r="A29" s="46" t="s">
        <v>55</v>
      </c>
      <c r="B29" s="65" t="s">
        <v>56</v>
      </c>
      <c r="C29" s="48" t="s">
        <v>33</v>
      </c>
      <c r="D29" s="38" t="s">
        <v>51</v>
      </c>
      <c r="E29" s="79" t="s">
        <v>52</v>
      </c>
      <c r="F29" s="94">
        <v>0</v>
      </c>
      <c r="G29" s="29">
        <v>0</v>
      </c>
      <c r="H29" s="30">
        <v>84.5</v>
      </c>
      <c r="I29" s="29">
        <v>0</v>
      </c>
      <c r="J29" s="95">
        <v>0</v>
      </c>
      <c r="K29" s="93">
        <v>0</v>
      </c>
      <c r="L29" s="31">
        <v>0</v>
      </c>
      <c r="M29" s="32">
        <v>84.410820000000001</v>
      </c>
      <c r="N29" s="31">
        <v>0</v>
      </c>
      <c r="O29" s="97">
        <v>0</v>
      </c>
      <c r="P29" s="94">
        <v>0</v>
      </c>
      <c r="Q29" s="33">
        <v>0</v>
      </c>
      <c r="R29" s="32">
        <v>0</v>
      </c>
      <c r="S29" s="33">
        <v>0</v>
      </c>
      <c r="T29" s="34">
        <v>0</v>
      </c>
    </row>
    <row r="30" spans="1:20" ht="31.8" customHeight="1" thickBot="1">
      <c r="A30" s="106" t="s">
        <v>46</v>
      </c>
      <c r="B30" s="107"/>
      <c r="C30" s="107"/>
      <c r="D30" s="107"/>
      <c r="E30" s="107"/>
      <c r="F30" s="77">
        <f t="shared" ref="F30:T30" si="3">SUM(F27:F28)</f>
        <v>0</v>
      </c>
      <c r="G30" s="54">
        <f t="shared" si="3"/>
        <v>0</v>
      </c>
      <c r="H30" s="103">
        <f>SUM(H27:H29)</f>
        <v>1098.6999999999998</v>
      </c>
      <c r="I30" s="54">
        <f t="shared" si="3"/>
        <v>0</v>
      </c>
      <c r="J30" s="78">
        <f t="shared" si="3"/>
        <v>0</v>
      </c>
      <c r="K30" s="76">
        <f t="shared" si="3"/>
        <v>0</v>
      </c>
      <c r="L30" s="54">
        <f t="shared" si="3"/>
        <v>0</v>
      </c>
      <c r="M30" s="103">
        <f>SUM(M27:M29)</f>
        <v>1043.7442799999999</v>
      </c>
      <c r="N30" s="54">
        <f t="shared" si="3"/>
        <v>0</v>
      </c>
      <c r="O30" s="86">
        <f t="shared" si="3"/>
        <v>0</v>
      </c>
      <c r="P30" s="77">
        <f t="shared" si="3"/>
        <v>0</v>
      </c>
      <c r="Q30" s="54">
        <f t="shared" si="3"/>
        <v>0</v>
      </c>
      <c r="R30" s="103">
        <f>SUM(R27:R29)</f>
        <v>376.01670999999999</v>
      </c>
      <c r="S30" s="54">
        <f t="shared" si="3"/>
        <v>0</v>
      </c>
      <c r="T30" s="55">
        <f t="shared" si="3"/>
        <v>0</v>
      </c>
    </row>
    <row r="31" spans="1:20" ht="28.8" customHeight="1" thickBot="1">
      <c r="A31" s="110" t="s">
        <v>47</v>
      </c>
      <c r="B31" s="111"/>
      <c r="C31" s="111"/>
      <c r="D31" s="111"/>
      <c r="E31" s="112"/>
      <c r="F31" s="98">
        <f>F18+F21+F25+F30</f>
        <v>0</v>
      </c>
      <c r="G31" s="99">
        <f>G18+G21+G25+G30</f>
        <v>0</v>
      </c>
      <c r="H31" s="105">
        <f t="shared" ref="H31:P31" si="4">H18+H21+H25+H30</f>
        <v>34972.199999999997</v>
      </c>
      <c r="I31" s="99">
        <f t="shared" si="4"/>
        <v>169.8</v>
      </c>
      <c r="J31" s="100">
        <f t="shared" si="4"/>
        <v>0</v>
      </c>
      <c r="K31" s="98">
        <f t="shared" si="4"/>
        <v>0</v>
      </c>
      <c r="L31" s="99">
        <f t="shared" si="4"/>
        <v>0</v>
      </c>
      <c r="M31" s="105">
        <f>M18+M21+M25+M30</f>
        <v>24132.185959999999</v>
      </c>
      <c r="N31" s="99">
        <f t="shared" si="4"/>
        <v>0</v>
      </c>
      <c r="O31" s="100">
        <f t="shared" si="4"/>
        <v>0</v>
      </c>
      <c r="P31" s="98">
        <f t="shared" si="4"/>
        <v>0</v>
      </c>
      <c r="Q31" s="99">
        <f t="shared" ref="Q31" si="5">Q18+Q21+Q25+Q30</f>
        <v>0</v>
      </c>
      <c r="R31" s="105">
        <f t="shared" ref="R31" si="6">R18+R21+R25+R30</f>
        <v>14532.096659999999</v>
      </c>
      <c r="S31" s="99">
        <f t="shared" ref="S31" si="7">S18+S21+S25+S30</f>
        <v>0</v>
      </c>
      <c r="T31" s="100">
        <f t="shared" ref="T31" si="8">T18+T21+T25+T30</f>
        <v>0</v>
      </c>
    </row>
    <row r="32" spans="1:20" ht="15" thickBot="1">
      <c r="A32" s="113" t="s">
        <v>57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5"/>
    </row>
    <row r="33" spans="1:20" ht="15" thickBot="1">
      <c r="A33" s="113" t="s">
        <v>58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5"/>
    </row>
    <row r="34" spans="1:20" ht="40.200000000000003" thickBot="1">
      <c r="A34" s="66">
        <v>1</v>
      </c>
      <c r="B34" s="102" t="s">
        <v>48</v>
      </c>
      <c r="C34" s="68" t="s">
        <v>33</v>
      </c>
      <c r="D34" s="38" t="s">
        <v>51</v>
      </c>
      <c r="E34" s="57" t="s">
        <v>16</v>
      </c>
      <c r="F34" s="58">
        <v>0</v>
      </c>
      <c r="G34" s="59">
        <v>250</v>
      </c>
      <c r="H34" s="60">
        <v>30.898879999999998</v>
      </c>
      <c r="I34" s="59">
        <v>0</v>
      </c>
      <c r="J34" s="61">
        <v>0</v>
      </c>
      <c r="K34" s="62">
        <v>0</v>
      </c>
      <c r="L34" s="63">
        <v>0</v>
      </c>
      <c r="M34" s="60">
        <v>0</v>
      </c>
      <c r="N34" s="63">
        <v>0</v>
      </c>
      <c r="O34" s="64">
        <v>0</v>
      </c>
      <c r="P34" s="58">
        <v>0</v>
      </c>
      <c r="Q34" s="59">
        <v>0</v>
      </c>
      <c r="R34" s="60">
        <v>0</v>
      </c>
      <c r="S34" s="61">
        <v>0</v>
      </c>
      <c r="T34" s="101">
        <v>0</v>
      </c>
    </row>
    <row r="35" spans="1:20" ht="59.4" customHeight="1" thickBot="1">
      <c r="A35" s="106" t="s">
        <v>59</v>
      </c>
      <c r="B35" s="107"/>
      <c r="C35" s="107"/>
      <c r="D35" s="107"/>
      <c r="E35" s="107"/>
      <c r="F35" s="54">
        <f t="shared" ref="F35:T35" si="9">SUM(F33:F34)</f>
        <v>0</v>
      </c>
      <c r="G35" s="54">
        <f t="shared" si="9"/>
        <v>250</v>
      </c>
      <c r="H35" s="103">
        <f t="shared" si="9"/>
        <v>30.898879999999998</v>
      </c>
      <c r="I35" s="54">
        <f t="shared" si="9"/>
        <v>0</v>
      </c>
      <c r="J35" s="54">
        <f t="shared" si="9"/>
        <v>0</v>
      </c>
      <c r="K35" s="54">
        <f t="shared" si="9"/>
        <v>0</v>
      </c>
      <c r="L35" s="54">
        <f t="shared" si="9"/>
        <v>0</v>
      </c>
      <c r="M35" s="103">
        <f t="shared" si="9"/>
        <v>0</v>
      </c>
      <c r="N35" s="54">
        <f t="shared" si="9"/>
        <v>0</v>
      </c>
      <c r="O35" s="54">
        <f t="shared" si="9"/>
        <v>0</v>
      </c>
      <c r="P35" s="54">
        <f t="shared" si="9"/>
        <v>0</v>
      </c>
      <c r="Q35" s="54">
        <f t="shared" si="9"/>
        <v>0</v>
      </c>
      <c r="R35" s="103">
        <f t="shared" si="9"/>
        <v>0</v>
      </c>
      <c r="S35" s="54">
        <f t="shared" si="9"/>
        <v>0</v>
      </c>
      <c r="T35" s="55">
        <f t="shared" si="9"/>
        <v>0</v>
      </c>
    </row>
    <row r="36" spans="1:20" ht="31.8" customHeight="1" thickBot="1">
      <c r="A36" s="108" t="s">
        <v>49</v>
      </c>
      <c r="B36" s="109"/>
      <c r="C36" s="109"/>
      <c r="D36" s="109"/>
      <c r="E36" s="109"/>
      <c r="F36" s="54">
        <f>F31+F35</f>
        <v>0</v>
      </c>
      <c r="G36" s="54">
        <f t="shared" ref="G36:T36" si="10">G31+G35</f>
        <v>250</v>
      </c>
      <c r="H36" s="54">
        <f t="shared" si="10"/>
        <v>35003.098879999998</v>
      </c>
      <c r="I36" s="54">
        <f t="shared" si="10"/>
        <v>169.8</v>
      </c>
      <c r="J36" s="54">
        <f t="shared" si="10"/>
        <v>0</v>
      </c>
      <c r="K36" s="54">
        <f t="shared" si="10"/>
        <v>0</v>
      </c>
      <c r="L36" s="54">
        <f t="shared" si="10"/>
        <v>0</v>
      </c>
      <c r="M36" s="54">
        <f t="shared" si="10"/>
        <v>24132.185959999999</v>
      </c>
      <c r="N36" s="54">
        <f t="shared" si="10"/>
        <v>0</v>
      </c>
      <c r="O36" s="54">
        <f t="shared" si="10"/>
        <v>0</v>
      </c>
      <c r="P36" s="54">
        <f t="shared" si="10"/>
        <v>0</v>
      </c>
      <c r="Q36" s="54">
        <f t="shared" si="10"/>
        <v>0</v>
      </c>
      <c r="R36" s="54">
        <f t="shared" si="10"/>
        <v>14532.096659999999</v>
      </c>
      <c r="S36" s="54">
        <f t="shared" si="10"/>
        <v>0</v>
      </c>
      <c r="T36" s="54">
        <f t="shared" si="10"/>
        <v>0</v>
      </c>
    </row>
    <row r="37" spans="1:20">
      <c r="F37" t="s">
        <v>12</v>
      </c>
    </row>
  </sheetData>
  <mergeCells count="24">
    <mergeCell ref="A12:T12"/>
    <mergeCell ref="A11:T11"/>
    <mergeCell ref="A18:E18"/>
    <mergeCell ref="O1:T1"/>
    <mergeCell ref="K8:O8"/>
    <mergeCell ref="P8:T8"/>
    <mergeCell ref="A2:T2"/>
    <mergeCell ref="A8:A9"/>
    <mergeCell ref="B8:B9"/>
    <mergeCell ref="C8:C9"/>
    <mergeCell ref="D8:D9"/>
    <mergeCell ref="E8:E9"/>
    <mergeCell ref="F8:J8"/>
    <mergeCell ref="A19:T19"/>
    <mergeCell ref="A21:E21"/>
    <mergeCell ref="A22:T22"/>
    <mergeCell ref="A25:E25"/>
    <mergeCell ref="A26:T26"/>
    <mergeCell ref="A35:E35"/>
    <mergeCell ref="A36:E36"/>
    <mergeCell ref="A30:E30"/>
    <mergeCell ref="A31:E31"/>
    <mergeCell ref="A33:T33"/>
    <mergeCell ref="A32:T3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kumi23</cp:lastModifiedBy>
  <cp:lastPrinted>2024-07-12T07:42:24Z</cp:lastPrinted>
  <dcterms:created xsi:type="dcterms:W3CDTF">2022-02-09T06:37:04Z</dcterms:created>
  <dcterms:modified xsi:type="dcterms:W3CDTF">2024-07-12T07:52:21Z</dcterms:modified>
</cp:coreProperties>
</file>