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8" yWindow="-108" windowWidth="20736" windowHeight="11760"/>
  </bookViews>
  <sheets>
    <sheet name="отчет" sheetId="6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6"/>
  <c r="F22"/>
  <c r="E22"/>
  <c r="D22"/>
  <c r="G30"/>
  <c r="F30"/>
  <c r="E30"/>
  <c r="D25"/>
  <c r="D30" s="1"/>
  <c r="G17"/>
  <c r="F17"/>
  <c r="E17"/>
  <c r="D17"/>
  <c r="M30"/>
  <c r="O30"/>
  <c r="J30"/>
  <c r="H25"/>
  <c r="N30"/>
  <c r="H30" l="1"/>
  <c r="I30"/>
  <c r="K30"/>
  <c r="L25"/>
  <c r="L30" s="1"/>
  <c r="H22"/>
  <c r="I22"/>
  <c r="J22"/>
  <c r="K22"/>
  <c r="L22"/>
  <c r="M22"/>
  <c r="N22"/>
  <c r="O22"/>
  <c r="H17"/>
  <c r="I17"/>
  <c r="J17"/>
  <c r="K17"/>
  <c r="L17"/>
  <c r="M17"/>
  <c r="N17"/>
  <c r="O17"/>
</calcChain>
</file>

<file path=xl/sharedStrings.xml><?xml version="1.0" encoding="utf-8"?>
<sst xmlns="http://schemas.openxmlformats.org/spreadsheetml/2006/main" count="52" uniqueCount="39">
  <si>
    <t>Таблица 9</t>
  </si>
  <si>
    <t>Отчет</t>
  </si>
  <si>
    <r>
      <t>о реализации муниципальной программы</t>
    </r>
    <r>
      <rPr>
        <vertAlign val="superscript"/>
        <sz val="14"/>
        <color theme="1"/>
        <rFont val="Times New Roman"/>
        <family val="1"/>
        <charset val="204"/>
      </rPr>
      <t>10</t>
    </r>
  </si>
  <si>
    <t>№ п/п</t>
  </si>
  <si>
    <t>Исполнено бюджетных обязательств на отчетную дату (нарастающим итогом), тыс. руб.</t>
  </si>
  <si>
    <t>Основное мероприятие 2.1 "Реализация комплекса мер по созданию условий для успешной социализации и эффективной самореализации молодежи".</t>
  </si>
  <si>
    <t>Бюджет СМР</t>
  </si>
  <si>
    <t>Федеральный бюджет</t>
  </si>
  <si>
    <t>Областной бюджет</t>
  </si>
  <si>
    <t>Основное мероприятие 3.3. Обеспечение условий для развития на территории Сланцевского городского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</si>
  <si>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>Основное мероприятие 3.2. Капитальный ремонт спортивных объектов</t>
  </si>
  <si>
    <t>Наименование муниципальной программы: Развитие культуры, спорта и молодежной политики на территории Сланцевского муниципального района</t>
  </si>
  <si>
    <t>Наименование основного мероприятия подпрограммы</t>
  </si>
  <si>
    <t>План расходов на реализацию муниципальной программы в отчетном году, тыс. руб.</t>
  </si>
  <si>
    <t>Ответственный исполнитель</t>
  </si>
  <si>
    <t xml:space="preserve"> Принято бюджетных обязательств на отчетную дату (нарастающим итогом), тыс. руб.</t>
  </si>
  <si>
    <t xml:space="preserve">Подпрограмма 1 «Развитие культуры на территории Сланцевскогомуниципального района» </t>
  </si>
  <si>
    <t>Подпрограмма 3 «Развитие физической культуры и спорта на территории Сланцевскогомуниципального района»</t>
  </si>
  <si>
    <t xml:space="preserve">Подпрограмма 2 «Развитие молодежной политики на территории Сланцевского муниципального района» </t>
  </si>
  <si>
    <t>Основное мероприятие 2.2 «Обеспечение деятельности молодежного коворкинг-центра".</t>
  </si>
  <si>
    <t>Основное мероприятие 1.1 «Поддержка творческих инициатив».</t>
  </si>
  <si>
    <t>Основное мероприятие 1.2. «Библиотечное обслуживание населения».</t>
  </si>
  <si>
    <t>Основное мероприятие 1.4. «Сохранение кадрового потенциала».</t>
  </si>
  <si>
    <t>Ответственный исполнитель: сектор по культуре, спорту и молодежной политики администрации Сланцевского муниципального района</t>
  </si>
  <si>
    <t>Основное мероприятие 1.6. Комплектование книжных фондов</t>
  </si>
  <si>
    <t>Основное мероприятие 2.3  Поддержка молодежных инициатив и проектов</t>
  </si>
  <si>
    <t>Основное мероприятие 3.1 Обеспечение деятельности муниципальных казенных учреждений физической культуры и спорта</t>
  </si>
  <si>
    <t>Основное мероприятие 3.2.1  Капитальный ремонт зданий и сооружений спортивного комплекса "Химик" МКУ "ФОК "Сланцы"</t>
  </si>
  <si>
    <t>Основное мероприятие 3.2.2  Мероприятия, сопутствующие проведению капитального ремонта спортивных объектов</t>
  </si>
  <si>
    <t>Основное мероприятие 3.4. Создание условий для развития физической культуры и спорта на территории Сланцевского мунципального района</t>
  </si>
  <si>
    <t>сектор, СМЦРБ</t>
  </si>
  <si>
    <t>СМЦРБ</t>
  </si>
  <si>
    <t>ИТОГО</t>
  </si>
  <si>
    <t>сектор</t>
  </si>
  <si>
    <t>ФОК "Сланцы", ФОК СМР</t>
  </si>
  <si>
    <t>ФОК "Сланцы"</t>
  </si>
  <si>
    <t>сектор, ФОК "Сланцы", ФОК "СМР"</t>
  </si>
  <si>
    <t>Отчетный период: январь - декабрь 2021 года</t>
  </si>
  <si>
    <t>Бюджет СП</t>
  </si>
</sst>
</file>

<file path=xl/styles.xml><?xml version="1.0" encoding="utf-8"?>
<styleSheet xmlns="http://schemas.openxmlformats.org/spreadsheetml/2006/main">
  <numFmts count="1">
    <numFmt numFmtId="164" formatCode="0.00000"/>
  </numFmts>
  <fonts count="11">
    <font>
      <sz val="11"/>
      <color theme="1"/>
      <name val="Calibri"/>
      <family val="2"/>
      <scheme val="minor"/>
    </font>
    <font>
      <sz val="9"/>
      <color theme="1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0" borderId="1" xfId="0" applyFont="1" applyBorder="1" applyAlignment="1">
      <alignment vertical="center" wrapText="1"/>
    </xf>
    <xf numFmtId="0" fontId="0" fillId="0" borderId="0" xfId="0" applyNumberFormat="1"/>
    <xf numFmtId="164" fontId="7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4" fillId="0" borderId="1" xfId="0" applyFont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/>
    </xf>
    <xf numFmtId="0" fontId="0" fillId="2" borderId="1" xfId="0" applyFont="1" applyFill="1" applyBorder="1"/>
    <xf numFmtId="0" fontId="0" fillId="2" borderId="0" xfId="0" applyFont="1" applyFill="1" applyBorder="1"/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/>
    <xf numFmtId="0" fontId="10" fillId="2" borderId="1" xfId="0" applyFont="1" applyFill="1" applyBorder="1" applyAlignment="1">
      <alignment horizontal="right"/>
    </xf>
    <xf numFmtId="0" fontId="0" fillId="2" borderId="0" xfId="0" applyNumberFormat="1" applyFont="1" applyFill="1" applyBorder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1"/>
  <sheetViews>
    <sheetView tabSelected="1" topLeftCell="A3" zoomScale="80" zoomScaleNormal="80" workbookViewId="0">
      <selection activeCell="R21" sqref="R21"/>
    </sheetView>
  </sheetViews>
  <sheetFormatPr defaultRowHeight="14.4"/>
  <cols>
    <col min="1" max="1" width="5.44140625" style="2" customWidth="1"/>
    <col min="2" max="2" width="27.33203125" customWidth="1"/>
    <col min="3" max="3" width="8.6640625" customWidth="1"/>
    <col min="4" max="4" width="9.33203125" style="8" customWidth="1"/>
    <col min="5" max="5" width="11.44140625" style="8" customWidth="1"/>
    <col min="6" max="6" width="11.33203125" style="8" customWidth="1"/>
    <col min="7" max="7" width="10.6640625" style="8" customWidth="1"/>
    <col min="8" max="8" width="9.109375" style="8"/>
    <col min="9" max="9" width="11.88671875" style="8" customWidth="1"/>
    <col min="10" max="10" width="11.44140625" style="8" bestFit="1" customWidth="1"/>
    <col min="11" max="11" width="12.33203125" style="8" customWidth="1"/>
    <col min="12" max="12" width="9.109375" style="8"/>
    <col min="13" max="14" width="10.44140625" style="8" bestFit="1" customWidth="1"/>
    <col min="15" max="15" width="11.44140625" style="8" bestFit="1" customWidth="1"/>
  </cols>
  <sheetData>
    <row r="1" spans="1:15" ht="15.6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5.6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20.399999999999999">
      <c r="A3" s="29" t="s">
        <v>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5" ht="15.6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</row>
    <row r="5" spans="1:15" ht="15.6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5.6">
      <c r="A6" s="21" t="s">
        <v>37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</row>
    <row r="7" spans="1:15" ht="15.6">
      <c r="A7" s="21" t="s">
        <v>23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>
      <c r="A8" s="26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</row>
    <row r="9" spans="1:15" ht="90.6" customHeight="1">
      <c r="A9" s="22" t="s">
        <v>3</v>
      </c>
      <c r="B9" s="20" t="s">
        <v>12</v>
      </c>
      <c r="C9" s="20" t="s">
        <v>14</v>
      </c>
      <c r="D9" s="23" t="s">
        <v>13</v>
      </c>
      <c r="E9" s="24"/>
      <c r="F9" s="24"/>
      <c r="G9" s="25"/>
      <c r="H9" s="23" t="s">
        <v>15</v>
      </c>
      <c r="I9" s="24"/>
      <c r="J9" s="24"/>
      <c r="K9" s="25"/>
      <c r="L9" s="23" t="s">
        <v>4</v>
      </c>
      <c r="M9" s="24"/>
      <c r="N9" s="24"/>
      <c r="O9" s="25"/>
    </row>
    <row r="10" spans="1:15" ht="39.6">
      <c r="A10" s="22"/>
      <c r="B10" s="20"/>
      <c r="C10" s="20"/>
      <c r="D10" s="7" t="s">
        <v>7</v>
      </c>
      <c r="E10" s="7" t="s">
        <v>8</v>
      </c>
      <c r="F10" s="7" t="s">
        <v>6</v>
      </c>
      <c r="G10" s="7" t="s">
        <v>38</v>
      </c>
      <c r="H10" s="7" t="s">
        <v>7</v>
      </c>
      <c r="I10" s="7" t="s">
        <v>8</v>
      </c>
      <c r="J10" s="7" t="s">
        <v>6</v>
      </c>
      <c r="K10" s="7" t="s">
        <v>38</v>
      </c>
      <c r="L10" s="7" t="s">
        <v>7</v>
      </c>
      <c r="M10" s="7" t="s">
        <v>8</v>
      </c>
      <c r="N10" s="7" t="s">
        <v>6</v>
      </c>
      <c r="O10" s="7" t="s">
        <v>38</v>
      </c>
    </row>
    <row r="11" spans="1:15">
      <c r="A11" s="5">
        <v>1</v>
      </c>
      <c r="B11" s="6">
        <v>2</v>
      </c>
      <c r="C11" s="6">
        <v>3</v>
      </c>
      <c r="D11" s="7">
        <v>6</v>
      </c>
      <c r="E11" s="7">
        <v>7</v>
      </c>
      <c r="F11" s="7">
        <v>8</v>
      </c>
      <c r="G11" s="7">
        <v>9</v>
      </c>
      <c r="H11" s="7">
        <v>10</v>
      </c>
      <c r="I11" s="7">
        <v>11</v>
      </c>
      <c r="J11" s="7">
        <v>12</v>
      </c>
      <c r="K11" s="7">
        <v>13</v>
      </c>
      <c r="L11" s="7">
        <v>14</v>
      </c>
      <c r="M11" s="7">
        <v>15</v>
      </c>
      <c r="N11" s="7">
        <v>16</v>
      </c>
      <c r="O11" s="7">
        <v>17</v>
      </c>
    </row>
    <row r="12" spans="1:15">
      <c r="A12" s="5"/>
      <c r="B12" s="20" t="s">
        <v>16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</row>
    <row r="13" spans="1:15" ht="67.2" customHeight="1">
      <c r="A13" s="5">
        <v>1</v>
      </c>
      <c r="B13" s="1" t="s">
        <v>20</v>
      </c>
      <c r="C13" s="6" t="s">
        <v>30</v>
      </c>
      <c r="D13" s="3">
        <v>0</v>
      </c>
      <c r="E13" s="3">
        <v>90</v>
      </c>
      <c r="F13" s="3">
        <v>132.85599999999999</v>
      </c>
      <c r="G13" s="3">
        <v>0</v>
      </c>
      <c r="H13" s="3">
        <v>0</v>
      </c>
      <c r="I13" s="3">
        <v>90</v>
      </c>
      <c r="J13" s="3">
        <v>132.85599999999999</v>
      </c>
      <c r="K13" s="3">
        <v>0</v>
      </c>
      <c r="L13" s="3">
        <v>0</v>
      </c>
      <c r="M13" s="3">
        <v>118.35599999999999</v>
      </c>
      <c r="N13" s="3">
        <v>118.35599999999999</v>
      </c>
      <c r="O13" s="3">
        <v>0</v>
      </c>
    </row>
    <row r="14" spans="1:15" ht="67.2" customHeight="1">
      <c r="A14" s="5">
        <v>2</v>
      </c>
      <c r="B14" s="1" t="s">
        <v>21</v>
      </c>
      <c r="C14" s="30" t="s">
        <v>31</v>
      </c>
      <c r="D14" s="3">
        <v>0</v>
      </c>
      <c r="E14" s="3">
        <v>0</v>
      </c>
      <c r="F14" s="3">
        <v>2493.5569099999998</v>
      </c>
      <c r="G14" s="3">
        <v>6737.3</v>
      </c>
      <c r="H14" s="3">
        <v>0</v>
      </c>
      <c r="I14" s="3">
        <v>0</v>
      </c>
      <c r="J14" s="3">
        <v>2493.5569099999998</v>
      </c>
      <c r="K14" s="3">
        <v>6737.3</v>
      </c>
      <c r="L14" s="3">
        <v>0</v>
      </c>
      <c r="M14" s="3">
        <v>0</v>
      </c>
      <c r="N14" s="3">
        <v>2260.7213000000002</v>
      </c>
      <c r="O14" s="3">
        <v>6685.3833000000004</v>
      </c>
    </row>
    <row r="15" spans="1:15" ht="67.2" customHeight="1">
      <c r="A15" s="5">
        <v>3</v>
      </c>
      <c r="B15" s="1" t="s">
        <v>22</v>
      </c>
      <c r="C15" s="31"/>
      <c r="D15" s="3">
        <v>0</v>
      </c>
      <c r="E15" s="3">
        <v>12274.9</v>
      </c>
      <c r="F15" s="3">
        <v>5110.3999999999996</v>
      </c>
      <c r="G15" s="3">
        <v>23719.02</v>
      </c>
      <c r="H15" s="3">
        <v>0</v>
      </c>
      <c r="I15" s="3">
        <v>12274.9</v>
      </c>
      <c r="J15" s="3">
        <v>5110.3999999999996</v>
      </c>
      <c r="K15" s="3">
        <v>23719.02</v>
      </c>
      <c r="L15" s="3">
        <v>0</v>
      </c>
      <c r="M15" s="3">
        <v>12274.9</v>
      </c>
      <c r="N15" s="3">
        <v>5083.3546699999997</v>
      </c>
      <c r="O15" s="3">
        <v>22724.088169999999</v>
      </c>
    </row>
    <row r="16" spans="1:15" ht="67.2" customHeight="1">
      <c r="A16" s="5">
        <v>4</v>
      </c>
      <c r="B16" s="1" t="s">
        <v>24</v>
      </c>
      <c r="C16" s="32"/>
      <c r="D16" s="3">
        <v>0</v>
      </c>
      <c r="E16" s="3">
        <v>338.2</v>
      </c>
      <c r="F16" s="3">
        <v>46.118189999999998</v>
      </c>
      <c r="G16" s="3">
        <v>0</v>
      </c>
      <c r="H16" s="3">
        <v>0</v>
      </c>
      <c r="I16" s="3">
        <v>338.2</v>
      </c>
      <c r="J16" s="3">
        <v>46.118189999999998</v>
      </c>
      <c r="K16" s="3">
        <v>0</v>
      </c>
      <c r="L16" s="3">
        <v>0</v>
      </c>
      <c r="M16" s="3">
        <v>338.2</v>
      </c>
      <c r="N16" s="3">
        <v>46.118189999999998</v>
      </c>
      <c r="O16" s="3">
        <v>0</v>
      </c>
    </row>
    <row r="17" spans="1:15" ht="22.2" customHeight="1">
      <c r="A17" s="5"/>
      <c r="B17" s="9" t="s">
        <v>32</v>
      </c>
      <c r="C17" s="6"/>
      <c r="D17" s="3">
        <f t="shared" ref="D17:G17" si="0">D13+D14+D15+D16</f>
        <v>0</v>
      </c>
      <c r="E17" s="3">
        <f t="shared" si="0"/>
        <v>12703.1</v>
      </c>
      <c r="F17" s="3">
        <f t="shared" si="0"/>
        <v>7782.9310999999998</v>
      </c>
      <c r="G17" s="3">
        <f t="shared" si="0"/>
        <v>30456.32</v>
      </c>
      <c r="H17" s="3">
        <f t="shared" ref="H17:O17" si="1">H13+H14+H15+H16</f>
        <v>0</v>
      </c>
      <c r="I17" s="3">
        <f t="shared" si="1"/>
        <v>12703.1</v>
      </c>
      <c r="J17" s="3">
        <f t="shared" si="1"/>
        <v>7782.9310999999998</v>
      </c>
      <c r="K17" s="3">
        <f t="shared" si="1"/>
        <v>30456.32</v>
      </c>
      <c r="L17" s="3">
        <f t="shared" si="1"/>
        <v>0</v>
      </c>
      <c r="M17" s="3">
        <f t="shared" si="1"/>
        <v>12731.456</v>
      </c>
      <c r="N17" s="3">
        <f t="shared" si="1"/>
        <v>7508.5501599999998</v>
      </c>
      <c r="O17" s="3">
        <f t="shared" si="1"/>
        <v>29409.47147</v>
      </c>
    </row>
    <row r="18" spans="1:15">
      <c r="A18" s="5"/>
      <c r="B18" s="20" t="s">
        <v>18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</row>
    <row r="19" spans="1:15" ht="67.2" customHeight="1">
      <c r="A19" s="5">
        <v>5</v>
      </c>
      <c r="B19" s="1" t="s">
        <v>5</v>
      </c>
      <c r="C19" s="30" t="s">
        <v>30</v>
      </c>
      <c r="D19" s="3">
        <v>0</v>
      </c>
      <c r="E19" s="3">
        <v>0</v>
      </c>
      <c r="F19" s="3">
        <v>148.80000000000001</v>
      </c>
      <c r="G19" s="3">
        <v>0</v>
      </c>
      <c r="H19" s="3">
        <v>0</v>
      </c>
      <c r="I19" s="3">
        <v>0</v>
      </c>
      <c r="J19" s="3">
        <v>148.80000000000001</v>
      </c>
      <c r="K19" s="3">
        <v>0</v>
      </c>
      <c r="L19" s="3">
        <v>0</v>
      </c>
      <c r="M19" s="3">
        <v>0</v>
      </c>
      <c r="N19" s="3">
        <v>103.25</v>
      </c>
      <c r="O19" s="3">
        <v>0</v>
      </c>
    </row>
    <row r="20" spans="1:15" ht="52.8">
      <c r="A20" s="5">
        <v>6</v>
      </c>
      <c r="B20" s="1" t="s">
        <v>19</v>
      </c>
      <c r="C20" s="32"/>
      <c r="D20" s="3">
        <v>0</v>
      </c>
      <c r="E20" s="3">
        <v>0</v>
      </c>
      <c r="F20" s="3">
        <v>916.6</v>
      </c>
      <c r="G20" s="3">
        <v>0</v>
      </c>
      <c r="H20" s="3">
        <v>0</v>
      </c>
      <c r="I20" s="3">
        <v>0</v>
      </c>
      <c r="J20" s="3">
        <v>916.6</v>
      </c>
      <c r="K20" s="3">
        <v>0</v>
      </c>
      <c r="L20" s="3">
        <v>0</v>
      </c>
      <c r="M20" s="3">
        <v>0</v>
      </c>
      <c r="N20" s="3">
        <v>852.42990999999995</v>
      </c>
      <c r="O20" s="3">
        <v>0</v>
      </c>
    </row>
    <row r="21" spans="1:15" ht="39.6">
      <c r="A21" s="5">
        <v>7</v>
      </c>
      <c r="B21" s="1" t="s">
        <v>25</v>
      </c>
      <c r="C21" s="6" t="s">
        <v>33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</row>
    <row r="22" spans="1:15" ht="18" customHeight="1">
      <c r="A22" s="5"/>
      <c r="B22" s="9" t="s">
        <v>32</v>
      </c>
      <c r="C22" s="1"/>
      <c r="D22" s="3">
        <f t="shared" ref="D22:G22" si="2">D19+D20+D21</f>
        <v>0</v>
      </c>
      <c r="E22" s="3">
        <f t="shared" si="2"/>
        <v>0</v>
      </c>
      <c r="F22" s="3">
        <f t="shared" si="2"/>
        <v>1065.4000000000001</v>
      </c>
      <c r="G22" s="3">
        <f t="shared" si="2"/>
        <v>0</v>
      </c>
      <c r="H22" s="3">
        <f t="shared" ref="H22:O22" si="3">H19+H20+H21</f>
        <v>0</v>
      </c>
      <c r="I22" s="3">
        <f t="shared" si="3"/>
        <v>0</v>
      </c>
      <c r="J22" s="3">
        <f t="shared" si="3"/>
        <v>1065.4000000000001</v>
      </c>
      <c r="K22" s="3">
        <f t="shared" si="3"/>
        <v>0</v>
      </c>
      <c r="L22" s="3">
        <f t="shared" si="3"/>
        <v>0</v>
      </c>
      <c r="M22" s="3">
        <f t="shared" si="3"/>
        <v>0</v>
      </c>
      <c r="N22" s="3">
        <f t="shared" si="3"/>
        <v>955.67990999999995</v>
      </c>
      <c r="O22" s="3">
        <f t="shared" si="3"/>
        <v>0</v>
      </c>
    </row>
    <row r="23" spans="1:15" ht="14.4" customHeight="1">
      <c r="A23" s="5"/>
      <c r="B23" s="20" t="s">
        <v>17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ht="79.95" customHeight="1">
      <c r="A24" s="14">
        <v>11</v>
      </c>
      <c r="B24" s="15" t="s">
        <v>26</v>
      </c>
      <c r="C24" s="15" t="s">
        <v>34</v>
      </c>
      <c r="D24" s="3">
        <v>0</v>
      </c>
      <c r="E24" s="3">
        <v>0</v>
      </c>
      <c r="F24" s="3">
        <v>38680.851089999996</v>
      </c>
      <c r="G24" s="3">
        <v>0</v>
      </c>
      <c r="H24" s="3">
        <v>0</v>
      </c>
      <c r="I24" s="3">
        <v>0</v>
      </c>
      <c r="J24" s="3">
        <v>38680.851089999996</v>
      </c>
      <c r="K24" s="3">
        <v>0</v>
      </c>
      <c r="L24" s="3">
        <v>0</v>
      </c>
      <c r="M24" s="3">
        <v>0</v>
      </c>
      <c r="N24" s="3">
        <v>38415.882579999998</v>
      </c>
      <c r="O24" s="3">
        <v>0</v>
      </c>
    </row>
    <row r="25" spans="1:15" ht="39.6">
      <c r="A25" s="16">
        <v>12</v>
      </c>
      <c r="B25" s="15" t="s">
        <v>10</v>
      </c>
      <c r="C25" s="7" t="s">
        <v>35</v>
      </c>
      <c r="D25" s="10">
        <f t="shared" ref="D25" si="4">D26+D27</f>
        <v>0</v>
      </c>
      <c r="E25" s="10">
        <v>28643.491139999998</v>
      </c>
      <c r="F25" s="10">
        <v>3905.9306099999999</v>
      </c>
      <c r="G25" s="10">
        <v>0</v>
      </c>
      <c r="H25" s="10">
        <f t="shared" ref="H25" si="5">H26+H27</f>
        <v>0</v>
      </c>
      <c r="I25" s="10">
        <v>28643.491139999998</v>
      </c>
      <c r="J25" s="10">
        <v>3905.9306099999999</v>
      </c>
      <c r="K25" s="10">
        <v>0</v>
      </c>
      <c r="L25" s="10">
        <f t="shared" ref="L25" si="6">L26+L27</f>
        <v>0</v>
      </c>
      <c r="M25" s="10">
        <v>26746.410230000001</v>
      </c>
      <c r="N25" s="10">
        <v>3647.2377700000002</v>
      </c>
      <c r="O25" s="10">
        <v>0</v>
      </c>
    </row>
    <row r="26" spans="1:15" ht="66">
      <c r="A26" s="16">
        <v>13</v>
      </c>
      <c r="B26" s="15" t="s">
        <v>27</v>
      </c>
      <c r="C26" s="33" t="s">
        <v>35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</row>
    <row r="27" spans="1:15" ht="52.8">
      <c r="A27" s="16">
        <v>14</v>
      </c>
      <c r="B27" s="15" t="s">
        <v>28</v>
      </c>
      <c r="C27" s="34"/>
      <c r="D27" s="4">
        <v>0</v>
      </c>
      <c r="E27" s="4">
        <v>0</v>
      </c>
      <c r="F27" s="4">
        <v>4362.3909899999999</v>
      </c>
      <c r="G27" s="4">
        <v>0</v>
      </c>
      <c r="H27" s="4">
        <v>0</v>
      </c>
      <c r="I27" s="4">
        <v>0</v>
      </c>
      <c r="J27" s="4">
        <v>4362.3909899999999</v>
      </c>
      <c r="K27" s="4">
        <v>0</v>
      </c>
      <c r="L27" s="4">
        <v>0</v>
      </c>
      <c r="M27" s="4">
        <v>0</v>
      </c>
      <c r="N27" s="4">
        <v>4306.68102</v>
      </c>
      <c r="O27" s="4">
        <v>0</v>
      </c>
    </row>
    <row r="28" spans="1:15" ht="118.8">
      <c r="A28" s="16">
        <v>15</v>
      </c>
      <c r="B28" s="15" t="s">
        <v>9</v>
      </c>
      <c r="C28" s="7" t="s">
        <v>35</v>
      </c>
      <c r="D28" s="4">
        <v>0</v>
      </c>
      <c r="E28" s="4">
        <v>0</v>
      </c>
      <c r="F28" s="4">
        <v>0</v>
      </c>
      <c r="G28" s="4">
        <v>1000</v>
      </c>
      <c r="H28" s="4">
        <v>0</v>
      </c>
      <c r="I28" s="4">
        <v>0</v>
      </c>
      <c r="J28" s="4">
        <v>0</v>
      </c>
      <c r="K28" s="4">
        <v>1000</v>
      </c>
      <c r="L28" s="4">
        <v>0</v>
      </c>
      <c r="M28" s="4">
        <v>0</v>
      </c>
      <c r="N28" s="4">
        <v>0</v>
      </c>
      <c r="O28" s="4">
        <v>904.12249999999995</v>
      </c>
    </row>
    <row r="29" spans="1:15" ht="66">
      <c r="A29" s="16">
        <v>16</v>
      </c>
      <c r="B29" s="15" t="s">
        <v>29</v>
      </c>
      <c r="C29" s="7" t="s">
        <v>36</v>
      </c>
      <c r="D29" s="4">
        <v>0</v>
      </c>
      <c r="E29" s="4">
        <v>0</v>
      </c>
      <c r="F29" s="4">
        <v>1433.675</v>
      </c>
      <c r="G29" s="4">
        <v>0</v>
      </c>
      <c r="H29" s="4">
        <v>0</v>
      </c>
      <c r="I29" s="4">
        <v>0</v>
      </c>
      <c r="J29" s="4">
        <v>1433.675</v>
      </c>
      <c r="K29" s="4">
        <v>0</v>
      </c>
      <c r="L29" s="4">
        <v>0</v>
      </c>
      <c r="M29" s="4">
        <v>0</v>
      </c>
      <c r="N29" s="4">
        <v>1433.4570000000001</v>
      </c>
      <c r="O29" s="4">
        <v>0</v>
      </c>
    </row>
    <row r="30" spans="1:15" ht="16.95" customHeight="1">
      <c r="A30" s="17"/>
      <c r="B30" s="18" t="s">
        <v>32</v>
      </c>
      <c r="C30" s="12"/>
      <c r="D30" s="11">
        <f t="shared" ref="D30:E30" si="7">D24+D25+D28+D29</f>
        <v>0</v>
      </c>
      <c r="E30" s="11">
        <f t="shared" si="7"/>
        <v>28643.491139999998</v>
      </c>
      <c r="F30" s="11">
        <f>F24+F25+F26+F27+F28+F29</f>
        <v>48382.847690000002</v>
      </c>
      <c r="G30" s="11">
        <f t="shared" ref="G30" si="8">G24+G25+G28+G29</f>
        <v>1000</v>
      </c>
      <c r="H30" s="11">
        <f t="shared" ref="H30:K30" si="9">H24+H25+H28+H29</f>
        <v>0</v>
      </c>
      <c r="I30" s="11">
        <f t="shared" si="9"/>
        <v>28643.491139999998</v>
      </c>
      <c r="J30" s="11">
        <f>J24+J25+J26+J27+J28+J29</f>
        <v>48382.847690000002</v>
      </c>
      <c r="K30" s="11">
        <f t="shared" si="9"/>
        <v>1000</v>
      </c>
      <c r="L30" s="11">
        <f>L24+L25+L26+L27+L28+L29</f>
        <v>0</v>
      </c>
      <c r="M30" s="11">
        <f>M24+M25+M26+M27+M28+M29</f>
        <v>26746.410230000001</v>
      </c>
      <c r="N30" s="11">
        <f>N24+N25+N26+N27+N28+N29</f>
        <v>47803.258370000003</v>
      </c>
      <c r="O30" s="11">
        <f>O24+O25+O26+O27+O28+O29</f>
        <v>904.12249999999995</v>
      </c>
    </row>
    <row r="31" spans="1:15">
      <c r="A31" s="19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</sheetData>
  <mergeCells count="20">
    <mergeCell ref="B18:O18"/>
    <mergeCell ref="C14:C16"/>
    <mergeCell ref="C26:C27"/>
    <mergeCell ref="B23:O23"/>
    <mergeCell ref="C19:C20"/>
    <mergeCell ref="A1:O1"/>
    <mergeCell ref="A2:O2"/>
    <mergeCell ref="A3:O3"/>
    <mergeCell ref="A4:O4"/>
    <mergeCell ref="A5:O5"/>
    <mergeCell ref="B12:O12"/>
    <mergeCell ref="A6:O6"/>
    <mergeCell ref="A9:A10"/>
    <mergeCell ref="B9:B10"/>
    <mergeCell ref="C9:C10"/>
    <mergeCell ref="D9:G9"/>
    <mergeCell ref="A7:O7"/>
    <mergeCell ref="A8:O8"/>
    <mergeCell ref="H9:K9"/>
    <mergeCell ref="L9:O9"/>
  </mergeCells>
  <pageMargins left="0.25" right="0.25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С. Лакшина</dc:creator>
  <cp:lastModifiedBy>econ852</cp:lastModifiedBy>
  <cp:lastPrinted>2022-04-04T07:34:32Z</cp:lastPrinted>
  <dcterms:created xsi:type="dcterms:W3CDTF">2015-06-05T18:19:34Z</dcterms:created>
  <dcterms:modified xsi:type="dcterms:W3CDTF">2022-04-22T06:56:15Z</dcterms:modified>
</cp:coreProperties>
</file>