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645" windowWidth="28455" windowHeight="11700"/>
  </bookViews>
  <sheets>
    <sheet name="отчет" sheetId="1" r:id="rId1"/>
  </sheets>
  <calcPr calcId="125725"/>
</workbook>
</file>

<file path=xl/calcChain.xml><?xml version="1.0" encoding="utf-8"?>
<calcChain xmlns="http://schemas.openxmlformats.org/spreadsheetml/2006/main">
  <c r="Q30" i="1"/>
  <c r="P30"/>
  <c r="O30"/>
  <c r="N30"/>
  <c r="M30"/>
  <c r="L30"/>
  <c r="K30"/>
  <c r="J30"/>
  <c r="I30"/>
  <c r="H30"/>
  <c r="G30"/>
  <c r="F30"/>
  <c r="Q24"/>
  <c r="P24"/>
  <c r="O24"/>
  <c r="N24"/>
  <c r="M24"/>
  <c r="L24"/>
  <c r="K24"/>
  <c r="J24"/>
  <c r="I24"/>
  <c r="H24"/>
  <c r="G24"/>
  <c r="F24"/>
  <c r="Q20"/>
  <c r="Q31" s="1"/>
  <c r="P20"/>
  <c r="P31" s="1"/>
  <c r="O20"/>
  <c r="O31" s="1"/>
  <c r="N20"/>
  <c r="N31" s="1"/>
  <c r="M20"/>
  <c r="M31" s="1"/>
  <c r="L20"/>
  <c r="L31" s="1"/>
  <c r="K20"/>
  <c r="K31" s="1"/>
  <c r="J20"/>
  <c r="J31" s="1"/>
  <c r="I20"/>
  <c r="I31" s="1"/>
  <c r="H20"/>
  <c r="H31" s="1"/>
  <c r="G20"/>
  <c r="G31" s="1"/>
  <c r="F20"/>
  <c r="F31" s="1"/>
</calcChain>
</file>

<file path=xl/sharedStrings.xml><?xml version="1.0" encoding="utf-8"?>
<sst xmlns="http://schemas.openxmlformats.org/spreadsheetml/2006/main" count="64" uniqueCount="54">
  <si>
    <t>Отчет</t>
  </si>
  <si>
    <r>
      <t>о реализации муниципальной программы</t>
    </r>
    <r>
      <rPr>
        <vertAlign val="superscript"/>
        <sz val="9"/>
        <color rgb="FF000000"/>
        <rFont val="Times New Roman"/>
      </rPr>
      <t>1</t>
    </r>
  </si>
  <si>
    <t>Наименование муниципальной программы: Развитие культуры, спорта и молодежной политики на территории Сланцевского муниципального района</t>
  </si>
  <si>
    <t>Отчетный период: за 2024 года</t>
  </si>
  <si>
    <t xml:space="preserve">Ответственный исполнитель: сектор по культуре, спорту и молодежной политике администарции Сланцевского муниципального района </t>
  </si>
  <si>
    <t>№ п/п</t>
  </si>
  <si>
    <t xml:space="preserve">Наименование мероприятия </t>
  </si>
  <si>
    <t>Ответственный исполнит­ель</t>
  </si>
  <si>
    <t>Фактическая дата начала реализации мероприятия (квартал, год)</t>
  </si>
  <si>
    <t>Фактическая дата окончания реализации мероприятия (квартал, год)</t>
  </si>
  <si>
    <t>План расходов на реализацию муниципальной программы в отчетном году, тыс. руб.</t>
  </si>
  <si>
    <t xml:space="preserve"> Принято бюджетных обязательств на отчетную дату (нарастающим итогом), тыс. руб.</t>
  </si>
  <si>
    <t>Исполнено бюджетных обязательств на отчетную дату (нарастающим итогом), тыс. руб.</t>
  </si>
  <si>
    <t>Федеральный бюджет</t>
  </si>
  <si>
    <t>Областной бюджет</t>
  </si>
  <si>
    <t>Бюджет СМР</t>
  </si>
  <si>
    <t>Бюджет СГП</t>
  </si>
  <si>
    <t>бюджет СГП</t>
  </si>
  <si>
    <t>Комплексы процессных мероприятий</t>
  </si>
  <si>
    <t>1.1.</t>
  </si>
  <si>
    <t>Комплекс процессных мероприятий "Развитие культуры на территории Сланцевского муниципального района"</t>
  </si>
  <si>
    <t>1.1.1.</t>
  </si>
  <si>
    <t>Поддержка творческих инициатив</t>
  </si>
  <si>
    <t>МКУК "СМЦРБ"</t>
  </si>
  <si>
    <t>1.1.2.</t>
  </si>
  <si>
    <t>Библиотечное обслуживание населения</t>
  </si>
  <si>
    <t>1.1.3.</t>
  </si>
  <si>
    <t>Сохранение кадрового потенциала</t>
  </si>
  <si>
    <t>1.1.4.</t>
  </si>
  <si>
    <t>Комплектование книжных фондов</t>
  </si>
  <si>
    <t>1.1.5.</t>
  </si>
  <si>
    <t>Развитие инфраструктуры организаций культуры</t>
  </si>
  <si>
    <t>1.1.6.</t>
  </si>
  <si>
    <t>Укрепление материально-технической базы учреждений культуры</t>
  </si>
  <si>
    <t>ИТОГО:</t>
  </si>
  <si>
    <t>1.2.</t>
  </si>
  <si>
    <t>Комплекс процессных мероприятий "Развитие молодежной политки на территории Сланцевского муниципального района"</t>
  </si>
  <si>
    <t>1.2.1.</t>
  </si>
  <si>
    <t>Реализация комплекса мер по созданию условий для успешной социализации и эффективной самореализации молодежи</t>
  </si>
  <si>
    <t>1.2.2.</t>
  </si>
  <si>
    <t>Обеспечение деятельности многофункционального молодежного центра "Трансформация"</t>
  </si>
  <si>
    <t>1.3.</t>
  </si>
  <si>
    <t>Комплекс процессных мероприятий "Развитие физической культуры и спорта на территории Сланцевского муниципального района"</t>
  </si>
  <si>
    <t>1.3.1.</t>
  </si>
  <si>
    <t>Обеспечение деятельности муниципальных казенных учреждений физической культуры и спорта</t>
  </si>
  <si>
    <t>МКУ "ФОК СМР"</t>
  </si>
  <si>
    <t>1.3.2.</t>
  </si>
  <si>
    <t>Обеспечение условий для развития на территории Сланцевского городского поселения физической культуры и массового спорта, организации проведения официальных физкультурно-оздоровительных и спортивных мероприятий</t>
  </si>
  <si>
    <t>1.3.3.</t>
  </si>
  <si>
    <t>Создание условий для развития физической культуры и спорта на территории Сланцевского мунципального района</t>
  </si>
  <si>
    <t>1.3.4.</t>
  </si>
  <si>
    <t>Развитие инфораструктуры спортивных организаций</t>
  </si>
  <si>
    <t>ВСЕГО:</t>
  </si>
  <si>
    <t xml:space="preserve">&lt;1&gt; Отчет заполняется 1 раз в полугодие, предоставляется с пояснительной запиской о результатах реализации муниципальной программы в отчетном периоде в порядкеустановленном настоящим Порядком.
</t>
  </si>
</sst>
</file>

<file path=xl/styles.xml><?xml version="1.0" encoding="utf-8"?>
<styleSheet xmlns="http://schemas.openxmlformats.org/spreadsheetml/2006/main">
  <numFmts count="1">
    <numFmt numFmtId="164" formatCode="#,##0.00000"/>
  </numFmts>
  <fonts count="7">
    <font>
      <sz val="11"/>
      <color theme="1"/>
      <name val="Calibri"/>
    </font>
    <font>
      <sz val="9"/>
      <color theme="1"/>
      <name val="Calibri"/>
      <scheme val="minor"/>
    </font>
    <font>
      <sz val="9"/>
      <name val="Times New Roman"/>
    </font>
    <font>
      <b/>
      <sz val="9"/>
      <color theme="1"/>
      <name val="Times New Roman"/>
    </font>
    <font>
      <sz val="9"/>
      <color theme="1"/>
      <name val="Times New Roman"/>
    </font>
    <font>
      <sz val="9"/>
      <color theme="1"/>
      <name val="Arial"/>
    </font>
    <font>
      <vertAlign val="superscript"/>
      <sz val="9"/>
      <color rgb="FF000000"/>
      <name val="Times New Roman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 applyNumberFormat="1" applyFont="1"/>
    <xf numFmtId="0" fontId="1" fillId="0" borderId="0" xfId="0" applyNumberFormat="1" applyFont="1"/>
    <xf numFmtId="0" fontId="4" fillId="0" borderId="4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14" fontId="4" fillId="0" borderId="4" xfId="0" applyNumberFormat="1" applyFont="1" applyBorder="1" applyAlignment="1">
      <alignment horizontal="center" vertical="center" wrapText="1"/>
    </xf>
    <xf numFmtId="14" fontId="4" fillId="0" borderId="4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right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4" fillId="0" borderId="11" xfId="0" applyNumberFormat="1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2" fillId="0" borderId="0" xfId="0" applyNumberFormat="1" applyFont="1" applyAlignment="1">
      <alignment horizontal="right" vertical="center"/>
    </xf>
    <xf numFmtId="0" fontId="3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14" fontId="4" fillId="0" borderId="8" xfId="0" applyNumberFormat="1" applyFont="1" applyBorder="1" applyAlignment="1">
      <alignment horizontal="center" vertical="center" wrapText="1"/>
    </xf>
    <xf numFmtId="14" fontId="4" fillId="0" borderId="9" xfId="0" applyNumberFormat="1" applyFont="1" applyBorder="1" applyAlignment="1">
      <alignment horizontal="center" vertical="center" wrapText="1"/>
    </xf>
    <xf numFmtId="14" fontId="4" fillId="0" borderId="10" xfId="0" applyNumberFormat="1" applyFont="1" applyBorder="1" applyAlignment="1">
      <alignment horizontal="center" vertical="center" wrapText="1"/>
    </xf>
    <xf numFmtId="0" fontId="4" fillId="0" borderId="8" xfId="0" applyNumberFormat="1" applyFont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center" vertical="center" wrapText="1"/>
    </xf>
    <xf numFmtId="14" fontId="4" fillId="0" borderId="4" xfId="0" applyNumberFormat="1" applyFont="1" applyBorder="1" applyAlignment="1">
      <alignment horizontal="center" vertical="center" wrapText="1"/>
    </xf>
    <xf numFmtId="14" fontId="4" fillId="0" borderId="7" xfId="0" applyNumberFormat="1" applyFont="1" applyBorder="1" applyAlignment="1">
      <alignment horizontal="center" vertical="center" wrapText="1"/>
    </xf>
    <xf numFmtId="0" fontId="4" fillId="0" borderId="0" xfId="0" applyNumberFormat="1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45"/>
  <sheetViews>
    <sheetView tabSelected="1" topLeftCell="A26" workbookViewId="0">
      <selection sqref="A1:Q1"/>
    </sheetView>
  </sheetViews>
  <sheetFormatPr defaultColWidth="9.140625" defaultRowHeight="15" customHeight="1"/>
  <cols>
    <col min="1" max="1" width="9.7109375" style="1" customWidth="1"/>
    <col min="2" max="2" width="27.28515625" style="1" customWidth="1"/>
    <col min="3" max="3" width="8.7109375" style="1" customWidth="1"/>
    <col min="4" max="4" width="9.7109375" style="1" customWidth="1"/>
    <col min="5" max="5" width="11.28515625" style="1" customWidth="1"/>
    <col min="6" max="6" width="11.42578125" style="1" customWidth="1"/>
    <col min="7" max="7" width="11" style="1" customWidth="1"/>
    <col min="8" max="8" width="12.7109375" style="1" customWidth="1"/>
    <col min="9" max="9" width="10.7109375" style="1" customWidth="1"/>
    <col min="10" max="10" width="10.42578125" style="1" bestFit="1" customWidth="1"/>
    <col min="11" max="11" width="11" style="1" customWidth="1"/>
    <col min="12" max="12" width="12.28515625" style="1" customWidth="1"/>
    <col min="13" max="13" width="12.7109375" style="1" customWidth="1"/>
    <col min="14" max="14" width="9.5703125" style="1" bestFit="1" customWidth="1"/>
    <col min="15" max="15" width="10.7109375" style="1" customWidth="1"/>
    <col min="16" max="16" width="12" style="1" customWidth="1"/>
    <col min="17" max="17" width="13.42578125" style="1" customWidth="1"/>
    <col min="18" max="18" width="9.140625" style="1" bestFit="1" customWidth="1"/>
    <col min="19" max="16384" width="9.140625" style="1"/>
  </cols>
  <sheetData>
    <row r="1" spans="1:17" ht="12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17" ht="12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ht="13.5">
      <c r="A3" s="16" t="s">
        <v>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4" spans="1:17" ht="12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</row>
    <row r="5" spans="1:17" ht="12">
      <c r="A5" s="17" t="s">
        <v>2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</row>
    <row r="6" spans="1:17" ht="12">
      <c r="A6" s="17" t="s">
        <v>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</row>
    <row r="7" spans="1:17" ht="12">
      <c r="A7" s="17" t="s">
        <v>4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</row>
    <row r="8" spans="1:17" ht="12">
      <c r="A8" s="18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20"/>
    </row>
    <row r="9" spans="1:17" ht="90.6" customHeight="1">
      <c r="A9" s="21" t="s">
        <v>5</v>
      </c>
      <c r="B9" s="21" t="s">
        <v>6</v>
      </c>
      <c r="C9" s="21" t="s">
        <v>7</v>
      </c>
      <c r="D9" s="21" t="s">
        <v>8</v>
      </c>
      <c r="E9" s="21" t="s">
        <v>9</v>
      </c>
      <c r="F9" s="21" t="s">
        <v>10</v>
      </c>
      <c r="G9" s="22"/>
      <c r="H9" s="22"/>
      <c r="I9" s="23"/>
      <c r="J9" s="21" t="s">
        <v>11</v>
      </c>
      <c r="K9" s="22"/>
      <c r="L9" s="22"/>
      <c r="M9" s="23"/>
      <c r="N9" s="21" t="s">
        <v>12</v>
      </c>
      <c r="O9" s="22"/>
      <c r="P9" s="22"/>
      <c r="Q9" s="23"/>
    </row>
    <row r="10" spans="1:17" ht="24">
      <c r="A10" s="24"/>
      <c r="B10" s="24"/>
      <c r="C10" s="24"/>
      <c r="D10" s="24"/>
      <c r="E10" s="24"/>
      <c r="F10" s="2" t="s">
        <v>13</v>
      </c>
      <c r="G10" s="2" t="s">
        <v>14</v>
      </c>
      <c r="H10" s="2" t="s">
        <v>15</v>
      </c>
      <c r="I10" s="2" t="s">
        <v>16</v>
      </c>
      <c r="J10" s="2" t="s">
        <v>13</v>
      </c>
      <c r="K10" s="2" t="s">
        <v>14</v>
      </c>
      <c r="L10" s="2" t="s">
        <v>15</v>
      </c>
      <c r="M10" s="2" t="s">
        <v>16</v>
      </c>
      <c r="N10" s="2" t="s">
        <v>13</v>
      </c>
      <c r="O10" s="2" t="s">
        <v>14</v>
      </c>
      <c r="P10" s="2" t="s">
        <v>15</v>
      </c>
      <c r="Q10" s="2" t="s">
        <v>17</v>
      </c>
    </row>
    <row r="11" spans="1:17" ht="12">
      <c r="A11" s="2">
        <v>1</v>
      </c>
      <c r="B11" s="2">
        <v>2</v>
      </c>
      <c r="C11" s="2">
        <v>3</v>
      </c>
      <c r="D11" s="2">
        <v>4</v>
      </c>
      <c r="E11" s="2">
        <v>5</v>
      </c>
      <c r="F11" s="2">
        <v>6</v>
      </c>
      <c r="G11" s="2">
        <v>7</v>
      </c>
      <c r="H11" s="2">
        <v>8</v>
      </c>
      <c r="I11" s="2">
        <v>9</v>
      </c>
      <c r="J11" s="2">
        <v>10</v>
      </c>
      <c r="K11" s="2">
        <v>11</v>
      </c>
      <c r="L11" s="2">
        <v>12</v>
      </c>
      <c r="M11" s="2">
        <v>13</v>
      </c>
      <c r="N11" s="2">
        <v>14</v>
      </c>
      <c r="O11" s="2">
        <v>15</v>
      </c>
      <c r="P11" s="2">
        <v>16</v>
      </c>
      <c r="Q11" s="2">
        <v>17</v>
      </c>
    </row>
    <row r="12" spans="1:17" ht="20.25" customHeight="1">
      <c r="A12" s="3">
        <v>1</v>
      </c>
      <c r="B12" s="25" t="s">
        <v>18</v>
      </c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7"/>
    </row>
    <row r="13" spans="1:17" ht="21.75" customHeight="1">
      <c r="A13" s="3" t="s">
        <v>19</v>
      </c>
      <c r="B13" s="25" t="s">
        <v>20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7"/>
    </row>
    <row r="14" spans="1:17" ht="42" customHeight="1">
      <c r="A14" s="2" t="s">
        <v>21</v>
      </c>
      <c r="B14" s="4" t="s">
        <v>22</v>
      </c>
      <c r="C14" s="31" t="s">
        <v>23</v>
      </c>
      <c r="D14" s="28">
        <v>45292</v>
      </c>
      <c r="E14" s="28">
        <v>45657</v>
      </c>
      <c r="F14" s="5">
        <v>0</v>
      </c>
      <c r="G14" s="5">
        <v>0</v>
      </c>
      <c r="H14" s="5">
        <v>145.6</v>
      </c>
      <c r="I14" s="5">
        <v>0</v>
      </c>
      <c r="J14" s="5">
        <v>0</v>
      </c>
      <c r="K14" s="5">
        <v>0</v>
      </c>
      <c r="L14" s="5">
        <v>145.6</v>
      </c>
      <c r="M14" s="5">
        <v>0</v>
      </c>
      <c r="N14" s="5">
        <v>0</v>
      </c>
      <c r="O14" s="5">
        <v>0</v>
      </c>
      <c r="P14" s="5">
        <v>145.56100000000001</v>
      </c>
      <c r="Q14" s="5">
        <v>0</v>
      </c>
    </row>
    <row r="15" spans="1:17" ht="42" customHeight="1">
      <c r="A15" s="6" t="s">
        <v>24</v>
      </c>
      <c r="B15" s="4" t="s">
        <v>25</v>
      </c>
      <c r="C15" s="32"/>
      <c r="D15" s="29"/>
      <c r="E15" s="29"/>
      <c r="F15" s="5">
        <v>0</v>
      </c>
      <c r="G15" s="5">
        <v>0</v>
      </c>
      <c r="H15" s="5">
        <v>3115.3085999999998</v>
      </c>
      <c r="I15" s="5">
        <v>8737.3421600000001</v>
      </c>
      <c r="J15" s="5">
        <v>0</v>
      </c>
      <c r="K15" s="5">
        <v>0</v>
      </c>
      <c r="L15" s="5">
        <v>3115.3085999999998</v>
      </c>
      <c r="M15" s="5">
        <v>8737.3421600000001</v>
      </c>
      <c r="N15" s="5">
        <v>0</v>
      </c>
      <c r="O15" s="5">
        <v>0</v>
      </c>
      <c r="P15" s="5">
        <v>2915.61121</v>
      </c>
      <c r="Q15" s="5">
        <v>8610.1311700000006</v>
      </c>
    </row>
    <row r="16" spans="1:17" ht="33.75" customHeight="1">
      <c r="A16" s="7" t="s">
        <v>26</v>
      </c>
      <c r="B16" s="4" t="s">
        <v>27</v>
      </c>
      <c r="C16" s="32"/>
      <c r="D16" s="29"/>
      <c r="E16" s="29"/>
      <c r="F16" s="5">
        <v>0</v>
      </c>
      <c r="G16" s="5">
        <v>20732.5</v>
      </c>
      <c r="H16" s="5">
        <v>8628.1</v>
      </c>
      <c r="I16" s="5">
        <v>27255.745029999998</v>
      </c>
      <c r="J16" s="5">
        <v>0</v>
      </c>
      <c r="K16" s="5">
        <v>20732.5</v>
      </c>
      <c r="L16" s="5">
        <v>8628.1</v>
      </c>
      <c r="M16" s="5">
        <v>27255.745029999998</v>
      </c>
      <c r="N16" s="5">
        <v>0</v>
      </c>
      <c r="O16" s="5">
        <v>20732.5</v>
      </c>
      <c r="P16" s="5">
        <v>8616.7363399999995</v>
      </c>
      <c r="Q16" s="5">
        <v>27255.745029999998</v>
      </c>
    </row>
    <row r="17" spans="1:17" ht="29.45" customHeight="1">
      <c r="A17" s="2" t="s">
        <v>28</v>
      </c>
      <c r="B17" s="4" t="s">
        <v>29</v>
      </c>
      <c r="C17" s="32"/>
      <c r="D17" s="29"/>
      <c r="E17" s="29"/>
      <c r="F17" s="5">
        <v>0</v>
      </c>
      <c r="G17" s="5">
        <v>610.20000000000005</v>
      </c>
      <c r="H17" s="5">
        <v>75.41798</v>
      </c>
      <c r="I17" s="5">
        <v>0</v>
      </c>
      <c r="J17" s="5">
        <v>0</v>
      </c>
      <c r="K17" s="5">
        <v>610.20000000000005</v>
      </c>
      <c r="L17" s="5">
        <v>75.41798</v>
      </c>
      <c r="M17" s="5">
        <v>0</v>
      </c>
      <c r="N17" s="5">
        <v>0</v>
      </c>
      <c r="O17" s="5">
        <v>610.20000000000005</v>
      </c>
      <c r="P17" s="5">
        <v>75.41798</v>
      </c>
      <c r="Q17" s="5">
        <v>0</v>
      </c>
    </row>
    <row r="18" spans="1:17" ht="29.45" customHeight="1">
      <c r="A18" s="2" t="s">
        <v>30</v>
      </c>
      <c r="B18" s="4" t="s">
        <v>31</v>
      </c>
      <c r="C18" s="32"/>
      <c r="D18" s="29"/>
      <c r="E18" s="29"/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</row>
    <row r="19" spans="1:17" ht="36.75" customHeight="1">
      <c r="A19" s="2" t="s">
        <v>32</v>
      </c>
      <c r="B19" s="4" t="s">
        <v>33</v>
      </c>
      <c r="C19" s="33"/>
      <c r="D19" s="30"/>
      <c r="E19" s="30"/>
      <c r="F19" s="5">
        <v>0</v>
      </c>
      <c r="G19" s="5">
        <v>0</v>
      </c>
      <c r="H19" s="5">
        <v>180</v>
      </c>
      <c r="I19" s="5">
        <v>0</v>
      </c>
      <c r="J19" s="5">
        <v>0</v>
      </c>
      <c r="K19" s="5">
        <v>0</v>
      </c>
      <c r="L19" s="5">
        <v>180</v>
      </c>
      <c r="M19" s="5">
        <v>0</v>
      </c>
      <c r="N19" s="5">
        <v>0</v>
      </c>
      <c r="O19" s="5">
        <v>0</v>
      </c>
      <c r="P19" s="5">
        <v>180</v>
      </c>
      <c r="Q19" s="5">
        <v>0</v>
      </c>
    </row>
    <row r="20" spans="1:17" ht="28.5" customHeight="1">
      <c r="A20" s="2"/>
      <c r="B20" s="8" t="s">
        <v>34</v>
      </c>
      <c r="C20" s="3"/>
      <c r="D20" s="9">
        <v>45292</v>
      </c>
      <c r="E20" s="9">
        <v>45657</v>
      </c>
      <c r="F20" s="10">
        <f t="shared" ref="F20:P20" si="0">F14+F15+F16+F17+F19+F18</f>
        <v>0</v>
      </c>
      <c r="G20" s="10">
        <f t="shared" si="0"/>
        <v>21342.7</v>
      </c>
      <c r="H20" s="10">
        <f t="shared" si="0"/>
        <v>12144.426580000001</v>
      </c>
      <c r="I20" s="10">
        <f t="shared" si="0"/>
        <v>35993.087189999998</v>
      </c>
      <c r="J20" s="10">
        <f t="shared" si="0"/>
        <v>0</v>
      </c>
      <c r="K20" s="10">
        <f t="shared" si="0"/>
        <v>21342.7</v>
      </c>
      <c r="L20" s="10">
        <f t="shared" si="0"/>
        <v>12144.426580000001</v>
      </c>
      <c r="M20" s="10">
        <f t="shared" si="0"/>
        <v>35993.087189999998</v>
      </c>
      <c r="N20" s="10">
        <f t="shared" si="0"/>
        <v>0</v>
      </c>
      <c r="O20" s="10">
        <f t="shared" si="0"/>
        <v>21342.7</v>
      </c>
      <c r="P20" s="10">
        <f t="shared" si="0"/>
        <v>11933.32653</v>
      </c>
      <c r="Q20" s="10">
        <f>Q14+Q15+Q16+Q17+Q18</f>
        <v>35865.876199999999</v>
      </c>
    </row>
    <row r="21" spans="1:17" ht="19.5" customHeight="1">
      <c r="A21" s="3" t="s">
        <v>35</v>
      </c>
      <c r="B21" s="25" t="s">
        <v>36</v>
      </c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7"/>
    </row>
    <row r="22" spans="1:17" ht="58.5" customHeight="1">
      <c r="A22" s="2" t="s">
        <v>37</v>
      </c>
      <c r="B22" s="4" t="s">
        <v>38</v>
      </c>
      <c r="C22" s="21" t="s">
        <v>23</v>
      </c>
      <c r="D22" s="34">
        <v>45292</v>
      </c>
      <c r="E22" s="34">
        <v>45657</v>
      </c>
      <c r="F22" s="5">
        <v>0</v>
      </c>
      <c r="G22" s="5">
        <v>0</v>
      </c>
      <c r="H22" s="5">
        <v>167.4</v>
      </c>
      <c r="I22" s="5">
        <v>0</v>
      </c>
      <c r="J22" s="5">
        <v>0</v>
      </c>
      <c r="K22" s="5">
        <v>0</v>
      </c>
      <c r="L22" s="5">
        <v>167.4</v>
      </c>
      <c r="M22" s="5">
        <v>0</v>
      </c>
      <c r="N22" s="5">
        <v>0</v>
      </c>
      <c r="O22" s="5">
        <v>0</v>
      </c>
      <c r="P22" s="5">
        <v>167.2</v>
      </c>
      <c r="Q22" s="5">
        <v>0</v>
      </c>
    </row>
    <row r="23" spans="1:17" ht="58.5" customHeight="1">
      <c r="A23" s="2" t="s">
        <v>39</v>
      </c>
      <c r="B23" s="4" t="s">
        <v>40</v>
      </c>
      <c r="C23" s="24"/>
      <c r="D23" s="35"/>
      <c r="E23" s="35"/>
      <c r="F23" s="5">
        <v>0</v>
      </c>
      <c r="G23" s="5">
        <v>0</v>
      </c>
      <c r="H23" s="5">
        <v>1612.1</v>
      </c>
      <c r="I23" s="5">
        <v>0</v>
      </c>
      <c r="J23" s="5">
        <v>0</v>
      </c>
      <c r="K23" s="5">
        <v>0</v>
      </c>
      <c r="L23" s="5">
        <v>1612.1</v>
      </c>
      <c r="M23" s="5">
        <v>0</v>
      </c>
      <c r="N23" s="5">
        <v>0</v>
      </c>
      <c r="O23" s="5">
        <v>0</v>
      </c>
      <c r="P23" s="5">
        <v>1538.61247</v>
      </c>
      <c r="Q23" s="5">
        <v>0</v>
      </c>
    </row>
    <row r="24" spans="1:17" ht="15.75" customHeight="1">
      <c r="A24" s="2"/>
      <c r="B24" s="8" t="s">
        <v>34</v>
      </c>
      <c r="C24" s="11"/>
      <c r="D24" s="12">
        <v>45292</v>
      </c>
      <c r="E24" s="12">
        <v>45657</v>
      </c>
      <c r="F24" s="10">
        <f t="shared" ref="F24:Q24" si="1">F22+F23</f>
        <v>0</v>
      </c>
      <c r="G24" s="10">
        <f t="shared" si="1"/>
        <v>0</v>
      </c>
      <c r="H24" s="10">
        <f t="shared" si="1"/>
        <v>1779.5</v>
      </c>
      <c r="I24" s="10">
        <f t="shared" si="1"/>
        <v>0</v>
      </c>
      <c r="J24" s="10">
        <f t="shared" si="1"/>
        <v>0</v>
      </c>
      <c r="K24" s="10">
        <f t="shared" si="1"/>
        <v>0</v>
      </c>
      <c r="L24" s="10">
        <f t="shared" si="1"/>
        <v>1779.5</v>
      </c>
      <c r="M24" s="10">
        <f t="shared" si="1"/>
        <v>0</v>
      </c>
      <c r="N24" s="10">
        <f t="shared" si="1"/>
        <v>0</v>
      </c>
      <c r="O24" s="10">
        <f t="shared" si="1"/>
        <v>0</v>
      </c>
      <c r="P24" s="10">
        <f t="shared" si="1"/>
        <v>1705.8124700000001</v>
      </c>
      <c r="Q24" s="10">
        <f t="shared" si="1"/>
        <v>0</v>
      </c>
    </row>
    <row r="25" spans="1:17" ht="22.5" customHeight="1">
      <c r="A25" s="3" t="s">
        <v>41</v>
      </c>
      <c r="B25" s="25" t="s">
        <v>42</v>
      </c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7"/>
    </row>
    <row r="26" spans="1:17" ht="48">
      <c r="A26" s="2" t="s">
        <v>43</v>
      </c>
      <c r="B26" s="4" t="s">
        <v>44</v>
      </c>
      <c r="C26" s="21" t="s">
        <v>45</v>
      </c>
      <c r="D26" s="34">
        <v>45292</v>
      </c>
      <c r="E26" s="34">
        <v>45657</v>
      </c>
      <c r="F26" s="5">
        <v>0</v>
      </c>
      <c r="G26" s="5">
        <v>0</v>
      </c>
      <c r="H26" s="5">
        <v>49806.378019999996</v>
      </c>
      <c r="I26" s="5">
        <v>0</v>
      </c>
      <c r="J26" s="5">
        <v>0</v>
      </c>
      <c r="K26" s="5">
        <v>0</v>
      </c>
      <c r="L26" s="5">
        <v>49806.378019999996</v>
      </c>
      <c r="M26" s="5">
        <v>0</v>
      </c>
      <c r="N26" s="5">
        <v>0</v>
      </c>
      <c r="O26" s="5">
        <v>0</v>
      </c>
      <c r="P26" s="5">
        <v>48444.313600000001</v>
      </c>
      <c r="Q26" s="5">
        <v>0</v>
      </c>
    </row>
    <row r="27" spans="1:17" ht="96">
      <c r="A27" s="2" t="s">
        <v>46</v>
      </c>
      <c r="B27" s="4" t="s">
        <v>47</v>
      </c>
      <c r="C27" s="32"/>
      <c r="D27" s="29"/>
      <c r="E27" s="29"/>
      <c r="F27" s="5">
        <v>0</v>
      </c>
      <c r="G27" s="5">
        <v>0</v>
      </c>
      <c r="H27" s="5">
        <v>0</v>
      </c>
      <c r="I27" s="5">
        <v>1000</v>
      </c>
      <c r="J27" s="5">
        <v>0</v>
      </c>
      <c r="K27" s="5">
        <v>0</v>
      </c>
      <c r="L27" s="5">
        <v>0</v>
      </c>
      <c r="M27" s="5">
        <v>1000</v>
      </c>
      <c r="N27" s="5">
        <v>0</v>
      </c>
      <c r="O27" s="5">
        <v>0</v>
      </c>
      <c r="P27" s="13">
        <v>0</v>
      </c>
      <c r="Q27" s="5">
        <v>923.49599999999998</v>
      </c>
    </row>
    <row r="28" spans="1:17" ht="48">
      <c r="A28" s="2" t="s">
        <v>48</v>
      </c>
      <c r="B28" s="14" t="s">
        <v>49</v>
      </c>
      <c r="C28" s="32"/>
      <c r="D28" s="29"/>
      <c r="E28" s="29"/>
      <c r="F28" s="5">
        <v>0</v>
      </c>
      <c r="G28" s="5">
        <v>0</v>
      </c>
      <c r="H28" s="5">
        <v>2272.1368400000001</v>
      </c>
      <c r="I28" s="5">
        <v>0</v>
      </c>
      <c r="J28" s="5">
        <v>0</v>
      </c>
      <c r="K28" s="5">
        <v>0</v>
      </c>
      <c r="L28" s="5">
        <v>2272.1368400000001</v>
      </c>
      <c r="M28" s="5">
        <v>0</v>
      </c>
      <c r="N28" s="5">
        <v>0</v>
      </c>
      <c r="O28" s="5">
        <v>0</v>
      </c>
      <c r="P28" s="5">
        <v>2055.1737499999999</v>
      </c>
      <c r="Q28" s="5">
        <v>0</v>
      </c>
    </row>
    <row r="29" spans="1:17" ht="24">
      <c r="A29" s="2" t="s">
        <v>50</v>
      </c>
      <c r="B29" s="14" t="s">
        <v>51</v>
      </c>
      <c r="C29" s="24"/>
      <c r="D29" s="35"/>
      <c r="E29" s="35"/>
      <c r="F29" s="5">
        <v>0</v>
      </c>
      <c r="G29" s="5">
        <v>100</v>
      </c>
      <c r="H29" s="5">
        <v>5.2631600000000001</v>
      </c>
      <c r="I29" s="5">
        <v>0</v>
      </c>
      <c r="J29" s="5">
        <v>0</v>
      </c>
      <c r="K29" s="5">
        <v>100</v>
      </c>
      <c r="L29" s="5">
        <v>5.2631600000000001</v>
      </c>
      <c r="M29" s="5">
        <v>0</v>
      </c>
      <c r="N29" s="5">
        <v>0</v>
      </c>
      <c r="O29" s="5">
        <v>100</v>
      </c>
      <c r="P29" s="5">
        <v>5.2631600000000001</v>
      </c>
      <c r="Q29" s="5">
        <v>0</v>
      </c>
    </row>
    <row r="30" spans="1:17" ht="24.75" customHeight="1">
      <c r="A30" s="2"/>
      <c r="B30" s="8" t="s">
        <v>34</v>
      </c>
      <c r="C30" s="2"/>
      <c r="D30" s="12">
        <v>45292</v>
      </c>
      <c r="E30" s="12">
        <v>45657</v>
      </c>
      <c r="F30" s="10">
        <f>F26+F27+F28</f>
        <v>0</v>
      </c>
      <c r="G30" s="10">
        <f t="shared" ref="G30:Q30" si="2">G26+G27+G28+G29</f>
        <v>100</v>
      </c>
      <c r="H30" s="10">
        <f t="shared" si="2"/>
        <v>52083.778019999998</v>
      </c>
      <c r="I30" s="10">
        <f t="shared" si="2"/>
        <v>1000</v>
      </c>
      <c r="J30" s="10">
        <f t="shared" si="2"/>
        <v>0</v>
      </c>
      <c r="K30" s="10">
        <f t="shared" si="2"/>
        <v>100</v>
      </c>
      <c r="L30" s="10">
        <f t="shared" si="2"/>
        <v>52083.778019999998</v>
      </c>
      <c r="M30" s="10">
        <f t="shared" si="2"/>
        <v>1000</v>
      </c>
      <c r="N30" s="10">
        <f t="shared" si="2"/>
        <v>0</v>
      </c>
      <c r="O30" s="10">
        <f t="shared" si="2"/>
        <v>100</v>
      </c>
      <c r="P30" s="10">
        <f t="shared" si="2"/>
        <v>50504.750510000005</v>
      </c>
      <c r="Q30" s="10">
        <f t="shared" si="2"/>
        <v>923.49599999999998</v>
      </c>
    </row>
    <row r="31" spans="1:17" ht="24.75" customHeight="1">
      <c r="A31" s="2"/>
      <c r="B31" s="8" t="s">
        <v>52</v>
      </c>
      <c r="C31" s="2"/>
      <c r="D31" s="12">
        <v>45292</v>
      </c>
      <c r="E31" s="12">
        <v>45657</v>
      </c>
      <c r="F31" s="10">
        <f t="shared" ref="F31:Q31" si="3">F20+F24+F30</f>
        <v>0</v>
      </c>
      <c r="G31" s="10">
        <f t="shared" si="3"/>
        <v>21442.7</v>
      </c>
      <c r="H31" s="10">
        <f t="shared" si="3"/>
        <v>66007.704599999997</v>
      </c>
      <c r="I31" s="10">
        <f t="shared" si="3"/>
        <v>36993.087189999998</v>
      </c>
      <c r="J31" s="10">
        <f t="shared" si="3"/>
        <v>0</v>
      </c>
      <c r="K31" s="10">
        <f t="shared" si="3"/>
        <v>21442.7</v>
      </c>
      <c r="L31" s="10">
        <f t="shared" si="3"/>
        <v>66007.704599999997</v>
      </c>
      <c r="M31" s="10">
        <f t="shared" si="3"/>
        <v>36993.087189999998</v>
      </c>
      <c r="N31" s="10">
        <f t="shared" si="3"/>
        <v>0</v>
      </c>
      <c r="O31" s="10">
        <f t="shared" si="3"/>
        <v>21442.7</v>
      </c>
      <c r="P31" s="10">
        <f t="shared" si="3"/>
        <v>64143.889510000008</v>
      </c>
      <c r="Q31" s="10">
        <f t="shared" si="3"/>
        <v>36789.372199999998</v>
      </c>
    </row>
    <row r="32" spans="1:17" ht="12"/>
    <row r="33" spans="1:17" ht="12">
      <c r="A33" s="36" t="s">
        <v>53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</row>
    <row r="34" spans="1:17" ht="12"/>
    <row r="35" spans="1:17" ht="12"/>
    <row r="36" spans="1:17" ht="12"/>
    <row r="37" spans="1:17" ht="12"/>
    <row r="38" spans="1:17" ht="12"/>
    <row r="39" spans="1:17" ht="12"/>
    <row r="40" spans="1:17" ht="12"/>
    <row r="41" spans="1:17" ht="12"/>
    <row r="42" spans="1:17" ht="12"/>
    <row r="43" spans="1:17" ht="12"/>
    <row r="44" spans="1:17" ht="12"/>
    <row r="45" spans="1:17" ht="12"/>
  </sheetData>
  <mergeCells count="30">
    <mergeCell ref="A33:Q33"/>
    <mergeCell ref="D26:D29"/>
    <mergeCell ref="E26:E29"/>
    <mergeCell ref="C26:C29"/>
    <mergeCell ref="B21:Q21"/>
    <mergeCell ref="E22:E23"/>
    <mergeCell ref="C22:C23"/>
    <mergeCell ref="D22:D23"/>
    <mergeCell ref="B25:Q25"/>
    <mergeCell ref="B12:Q12"/>
    <mergeCell ref="B13:Q13"/>
    <mergeCell ref="E14:E19"/>
    <mergeCell ref="D14:D19"/>
    <mergeCell ref="C14:C19"/>
    <mergeCell ref="A6:Q6"/>
    <mergeCell ref="A7:Q7"/>
    <mergeCell ref="A8:Q8"/>
    <mergeCell ref="F9:I9"/>
    <mergeCell ref="J9:M9"/>
    <mergeCell ref="N9:Q9"/>
    <mergeCell ref="A9:A10"/>
    <mergeCell ref="E9:E10"/>
    <mergeCell ref="D9:D10"/>
    <mergeCell ref="C9:C10"/>
    <mergeCell ref="B9:B10"/>
    <mergeCell ref="A1:Q1"/>
    <mergeCell ref="A2:Q2"/>
    <mergeCell ref="A3:Q3"/>
    <mergeCell ref="A4:Q4"/>
    <mergeCell ref="A5:Q5"/>
  </mergeCells>
  <pageMargins left="0.251968502998352" right="0.251968502998352" top="0.75196850299835205" bottom="0.75196850299835205" header="0.30000001192092901" footer="0.30000001192092901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kultura03</cp:lastModifiedBy>
  <dcterms:modified xsi:type="dcterms:W3CDTF">2025-03-04T18:20:50Z</dcterms:modified>
</cp:coreProperties>
</file>